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2365" windowHeight="9960" firstSheet="1" activeTab="1"/>
  </bookViews>
  <sheets>
    <sheet name="绩效目标申报表" sheetId="1" r:id="rId1"/>
    <sheet name="项目清单表" sheetId="2" r:id="rId2"/>
  </sheets>
  <definedNames>
    <definedName name="_xlnm.Print_Area" localSheetId="1">项目清单表!$A$1:$AA$36</definedName>
    <definedName name="_xlnm.Print_Titles" localSheetId="1">项目清单表!$2:$5</definedName>
  </definedNames>
  <calcPr calcId="124519"/>
</workbook>
</file>

<file path=xl/calcChain.xml><?xml version="1.0" encoding="utf-8"?>
<calcChain xmlns="http://schemas.openxmlformats.org/spreadsheetml/2006/main">
  <c r="R28" i="2"/>
  <c r="Q28"/>
  <c r="P28"/>
  <c r="O28"/>
  <c r="J28"/>
  <c r="P20"/>
  <c r="O20"/>
  <c r="M20"/>
  <c r="L20"/>
  <c r="K20"/>
  <c r="J20"/>
  <c r="R6"/>
  <c r="Q6"/>
  <c r="P6"/>
  <c r="O6"/>
  <c r="M6"/>
  <c r="L6"/>
  <c r="K6"/>
  <c r="J6"/>
  <c r="P2" i="1"/>
  <c r="M2"/>
  <c r="L2"/>
  <c r="K2"/>
  <c r="J2"/>
  <c r="I2"/>
  <c r="H2"/>
  <c r="F2"/>
  <c r="E2"/>
  <c r="D2"/>
  <c r="C2"/>
  <c r="B2"/>
</calcChain>
</file>

<file path=xl/sharedStrings.xml><?xml version="1.0" encoding="utf-8"?>
<sst xmlns="http://schemas.openxmlformats.org/spreadsheetml/2006/main" count="300" uniqueCount="161">
  <si>
    <t>年度金额</t>
  </si>
  <si>
    <t>中央补助</t>
  </si>
  <si>
    <t>地方投入</t>
  </si>
  <si>
    <t>项目开工率</t>
  </si>
  <si>
    <t>项目完工率</t>
  </si>
  <si>
    <t>水质改善情况、年度目标</t>
  </si>
  <si>
    <t>COD</t>
  </si>
  <si>
    <t>NH3N</t>
  </si>
  <si>
    <t>TN</t>
  </si>
  <si>
    <t>TP</t>
  </si>
  <si>
    <t>生态修复与保护面积</t>
  </si>
  <si>
    <t>投资效率指标</t>
  </si>
  <si>
    <t>管理效力</t>
  </si>
  <si>
    <t>社会效应</t>
  </si>
  <si>
    <t>公众满意度</t>
  </si>
  <si>
    <t>/</t>
  </si>
  <si>
    <t>柳州</t>
  </si>
  <si>
    <t>融江木洞断面和柳江露塘断面年平均水质全部达到Ⅱ类；柳江象州运江老街断面和洛清江渔村断面年平均水质全部达到Ⅲ类</t>
  </si>
  <si>
    <t>与各县区政府签订流域综合整治目标考核机制</t>
  </si>
  <si>
    <t>无</t>
  </si>
  <si>
    <t>桂林</t>
  </si>
  <si>
    <t>漓江控制断面（主控)为阳朔，断面水质现状为 II类</t>
  </si>
  <si>
    <t>资金执行率达100%，地方财政投入资金124622.06万元</t>
  </si>
  <si>
    <t>建立地方联动机制</t>
  </si>
  <si>
    <t>北海</t>
  </si>
  <si>
    <t>钦州</t>
  </si>
  <si>
    <t>2018年，钦江流域钦江东断面整治目标为水质稳定达到《地表水环境质量标准》（GB3838-2002）Ⅲ类标准；钦江西断面整治目标为消除劣Ⅴ类水体，达到《地表水环境质量标准》（GB3838-2002）Ⅴ类水质标准</t>
  </si>
  <si>
    <t>灵山县建立农村污水治理设施第三方运营管理，确保污水治理设施持续稳定运行和达标排放；各县区环保（分）局相关机构建立企业日常巡察制度；同时，加大对2个项目的督促检查，加快推进2个项目的建设进度，确保如期完成2个项目的建设。</t>
  </si>
  <si>
    <t>随着流域内污染源治理，地方水功能区达标率逐步提高，饮用水源更加安全，水生态系统功能将逐步恢复。群众对环境保护的满意度逐年上升，生活和工作环境更加优美，取得积极的社会效应。拟建设实施的2个项目不涉及贫困村等。</t>
  </si>
  <si>
    <t>玉林</t>
  </si>
  <si>
    <t>2019年南流江流域横塘断面水质均值达到Ⅲ类标准</t>
  </si>
  <si>
    <t>受益贫困人口5000人以上</t>
  </si>
  <si>
    <t>贺州</t>
  </si>
  <si>
    <t>贺江贺街断面水质达到地表水Ⅲ类</t>
  </si>
  <si>
    <t>本项目实施后，贺江区域内的生态环境得到恢复，产业结构得到调整，绿色农业得以推广，可持续发展道路将越走越宽。</t>
  </si>
  <si>
    <t>附表2</t>
  </si>
  <si>
    <t>序号</t>
  </si>
  <si>
    <r>
      <rPr>
        <b/>
        <sz val="9"/>
        <rFont val="仿宋"/>
        <charset val="134"/>
      </rPr>
      <t>隶属</t>
    </r>
    <r>
      <rPr>
        <b/>
        <sz val="9"/>
        <rFont val="Times New Roman"/>
        <family val="1"/>
      </rPr>
      <t xml:space="preserve">
</t>
    </r>
    <r>
      <rPr>
        <b/>
        <sz val="9"/>
        <rFont val="仿宋"/>
        <charset val="134"/>
      </rPr>
      <t>关系</t>
    </r>
  </si>
  <si>
    <r>
      <rPr>
        <b/>
        <sz val="9"/>
        <rFont val="仿宋"/>
        <charset val="134"/>
      </rPr>
      <t>项目</t>
    </r>
    <r>
      <rPr>
        <b/>
        <sz val="9"/>
        <rFont val="Times New Roman"/>
        <family val="1"/>
      </rPr>
      <t xml:space="preserve">
</t>
    </r>
    <r>
      <rPr>
        <b/>
        <sz val="9"/>
        <rFont val="仿宋"/>
        <charset val="134"/>
      </rPr>
      <t>类型</t>
    </r>
  </si>
  <si>
    <r>
      <rPr>
        <b/>
        <sz val="9"/>
        <rFont val="仿宋"/>
        <charset val="134"/>
      </rPr>
      <t>项目</t>
    </r>
    <r>
      <rPr>
        <b/>
        <sz val="9"/>
        <rFont val="Times New Roman"/>
        <family val="1"/>
      </rPr>
      <t xml:space="preserve">
</t>
    </r>
    <r>
      <rPr>
        <b/>
        <sz val="9"/>
        <rFont val="仿宋"/>
        <charset val="134"/>
      </rPr>
      <t>名称</t>
    </r>
  </si>
  <si>
    <r>
      <rPr>
        <b/>
        <sz val="9"/>
        <rFont val="仿宋"/>
        <charset val="134"/>
      </rPr>
      <t>建设</t>
    </r>
    <r>
      <rPr>
        <b/>
        <sz val="9"/>
        <rFont val="Times New Roman"/>
        <family val="1"/>
      </rPr>
      <t xml:space="preserve">
</t>
    </r>
    <r>
      <rPr>
        <b/>
        <sz val="9"/>
        <rFont val="仿宋"/>
        <charset val="134"/>
      </rPr>
      <t>地点</t>
    </r>
  </si>
  <si>
    <t>项目经纬度</t>
  </si>
  <si>
    <r>
      <rPr>
        <b/>
        <sz val="9"/>
        <rFont val="仿宋"/>
        <charset val="134"/>
      </rPr>
      <t>建设</t>
    </r>
    <r>
      <rPr>
        <b/>
        <sz val="9"/>
        <rFont val="Times New Roman"/>
        <family val="1"/>
      </rPr>
      <t xml:space="preserve">
</t>
    </r>
    <r>
      <rPr>
        <b/>
        <sz val="9"/>
        <rFont val="仿宋"/>
        <charset val="134"/>
      </rPr>
      <t>周期</t>
    </r>
  </si>
  <si>
    <r>
      <rPr>
        <b/>
        <sz val="9"/>
        <rFont val="仿宋"/>
        <charset val="134"/>
      </rPr>
      <t>承担</t>
    </r>
    <r>
      <rPr>
        <b/>
        <sz val="9"/>
        <rFont val="Times New Roman"/>
        <family val="1"/>
      </rPr>
      <t xml:space="preserve">
</t>
    </r>
    <r>
      <rPr>
        <b/>
        <sz val="9"/>
        <rFont val="仿宋"/>
        <charset val="134"/>
      </rPr>
      <t>单位</t>
    </r>
  </si>
  <si>
    <r>
      <rPr>
        <b/>
        <sz val="9"/>
        <rFont val="仿宋"/>
        <charset val="134"/>
      </rPr>
      <t>项目建</t>
    </r>
    <r>
      <rPr>
        <b/>
        <sz val="9"/>
        <rFont val="Times New Roman"/>
        <family val="1"/>
      </rPr>
      <t xml:space="preserve">
</t>
    </r>
    <r>
      <rPr>
        <b/>
        <sz val="9"/>
        <rFont val="仿宋"/>
        <charset val="134"/>
      </rPr>
      <t>设规模</t>
    </r>
    <r>
      <rPr>
        <b/>
        <sz val="9"/>
        <rFont val="Times New Roman"/>
        <family val="1"/>
      </rPr>
      <t xml:space="preserve">
</t>
    </r>
    <r>
      <rPr>
        <b/>
        <sz val="9"/>
        <rFont val="仿宋"/>
        <charset val="134"/>
      </rPr>
      <t>与内容</t>
    </r>
  </si>
  <si>
    <r>
      <rPr>
        <b/>
        <sz val="9"/>
        <rFont val="仿宋"/>
        <charset val="134"/>
      </rPr>
      <t>批复项目总投资（万</t>
    </r>
    <r>
      <rPr>
        <b/>
        <sz val="9"/>
        <rFont val="Times New Roman"/>
        <family val="1"/>
      </rPr>
      <t xml:space="preserve">
</t>
    </r>
    <r>
      <rPr>
        <b/>
        <sz val="9"/>
        <rFont val="仿宋"/>
        <charset val="134"/>
      </rPr>
      <t>元）</t>
    </r>
  </si>
  <si>
    <t>资金来源</t>
  </si>
  <si>
    <t>项目绩效</t>
  </si>
  <si>
    <r>
      <rPr>
        <b/>
        <sz val="9"/>
        <rFont val="仿宋"/>
        <charset val="134"/>
      </rPr>
      <t>项目</t>
    </r>
    <r>
      <rPr>
        <b/>
        <sz val="9"/>
        <rFont val="Times New Roman"/>
        <family val="1"/>
      </rPr>
      <t xml:space="preserve">
</t>
    </r>
    <r>
      <rPr>
        <b/>
        <sz val="9"/>
        <rFont val="仿宋"/>
        <charset val="134"/>
      </rPr>
      <t>进度</t>
    </r>
  </si>
  <si>
    <r>
      <rPr>
        <b/>
        <sz val="9"/>
        <rFont val="仿宋"/>
        <charset val="134"/>
      </rPr>
      <t>项目</t>
    </r>
    <r>
      <rPr>
        <b/>
        <sz val="9"/>
        <rFont val="Times New Roman"/>
        <family val="1"/>
      </rPr>
      <t xml:space="preserve">
</t>
    </r>
    <r>
      <rPr>
        <b/>
        <sz val="9"/>
        <rFont val="仿宋"/>
        <charset val="134"/>
      </rPr>
      <t>批复</t>
    </r>
    <r>
      <rPr>
        <b/>
        <sz val="9"/>
        <rFont val="Times New Roman"/>
        <family val="1"/>
      </rPr>
      <t xml:space="preserve">
</t>
    </r>
    <r>
      <rPr>
        <b/>
        <sz val="9"/>
        <rFont val="仿宋"/>
        <charset val="134"/>
      </rPr>
      <t>文件</t>
    </r>
  </si>
  <si>
    <t>项目类型（工程或非工程）</t>
  </si>
  <si>
    <r>
      <rPr>
        <b/>
        <sz val="9"/>
        <rFont val="仿宋"/>
        <charset val="134"/>
      </rPr>
      <t>是否采取</t>
    </r>
    <r>
      <rPr>
        <b/>
        <sz val="9"/>
        <rFont val="Times New Roman"/>
        <family val="1"/>
      </rPr>
      <t>PPP</t>
    </r>
    <r>
      <rPr>
        <b/>
        <sz val="9"/>
        <rFont val="仿宋"/>
        <charset val="134"/>
      </rPr>
      <t>模式</t>
    </r>
  </si>
  <si>
    <t>备注</t>
  </si>
  <si>
    <t>关联水体</t>
  </si>
  <si>
    <t>污染负荷削减</t>
  </si>
  <si>
    <t>生态改善</t>
  </si>
  <si>
    <t>中央资金（万元）</t>
  </si>
  <si>
    <t>地方资金（万元）</t>
  </si>
  <si>
    <t>社会资金（万元）</t>
  </si>
  <si>
    <r>
      <rPr>
        <b/>
        <sz val="9"/>
        <rFont val="Times New Roman"/>
        <family val="1"/>
      </rPr>
      <t>COD</t>
    </r>
    <r>
      <rPr>
        <b/>
        <sz val="9"/>
        <rFont val="仿宋"/>
        <charset val="134"/>
      </rPr>
      <t>削减量</t>
    </r>
    <r>
      <rPr>
        <b/>
        <sz val="9"/>
        <rFont val="Times New Roman"/>
        <family val="1"/>
      </rPr>
      <t xml:space="preserve">
</t>
    </r>
    <r>
      <rPr>
        <b/>
        <sz val="9"/>
        <rFont val="仿宋"/>
        <charset val="134"/>
      </rPr>
      <t>（吨</t>
    </r>
    <r>
      <rPr>
        <b/>
        <sz val="9"/>
        <rFont val="Times New Roman"/>
        <family val="1"/>
      </rPr>
      <t xml:space="preserve">
</t>
    </r>
    <r>
      <rPr>
        <b/>
        <sz val="9"/>
        <rFont val="仿宋"/>
        <charset val="134"/>
      </rPr>
      <t>年）</t>
    </r>
  </si>
  <si>
    <r>
      <rPr>
        <b/>
        <sz val="9"/>
        <rFont val="仿宋"/>
        <charset val="134"/>
      </rPr>
      <t>氨氮</t>
    </r>
    <r>
      <rPr>
        <b/>
        <sz val="9"/>
        <rFont val="Times New Roman"/>
        <family val="1"/>
      </rPr>
      <t xml:space="preserve">
</t>
    </r>
    <r>
      <rPr>
        <b/>
        <sz val="9"/>
        <rFont val="仿宋"/>
        <charset val="134"/>
      </rPr>
      <t>削减</t>
    </r>
    <r>
      <rPr>
        <b/>
        <sz val="9"/>
        <rFont val="Times New Roman"/>
        <family val="1"/>
      </rPr>
      <t xml:space="preserve">
</t>
    </r>
    <r>
      <rPr>
        <b/>
        <sz val="9"/>
        <rFont val="仿宋"/>
        <charset val="134"/>
      </rPr>
      <t>量（吨</t>
    </r>
    <r>
      <rPr>
        <b/>
        <sz val="9"/>
        <rFont val="Times New Roman"/>
        <family val="1"/>
      </rPr>
      <t>/</t>
    </r>
    <r>
      <rPr>
        <b/>
        <sz val="9"/>
        <rFont val="仿宋"/>
        <charset val="134"/>
      </rPr>
      <t>年）</t>
    </r>
  </si>
  <si>
    <r>
      <rPr>
        <b/>
        <sz val="9"/>
        <rFont val="Times New Roman"/>
        <family val="1"/>
      </rPr>
      <t>TP</t>
    </r>
    <r>
      <rPr>
        <b/>
        <sz val="9"/>
        <rFont val="仿宋"/>
        <charset val="134"/>
      </rPr>
      <t>削</t>
    </r>
    <r>
      <rPr>
        <b/>
        <sz val="9"/>
        <rFont val="Times New Roman"/>
        <family val="1"/>
      </rPr>
      <t xml:space="preserve">
</t>
    </r>
    <r>
      <rPr>
        <b/>
        <sz val="9"/>
        <rFont val="仿宋"/>
        <charset val="134"/>
      </rPr>
      <t>减量</t>
    </r>
    <r>
      <rPr>
        <b/>
        <sz val="9"/>
        <rFont val="Times New Roman"/>
        <family val="1"/>
      </rPr>
      <t xml:space="preserve">
</t>
    </r>
    <r>
      <rPr>
        <b/>
        <sz val="9"/>
        <rFont val="仿宋"/>
        <charset val="134"/>
      </rPr>
      <t>（吨</t>
    </r>
    <r>
      <rPr>
        <b/>
        <sz val="9"/>
        <rFont val="Times New Roman"/>
        <family val="1"/>
      </rPr>
      <t>/</t>
    </r>
    <r>
      <rPr>
        <b/>
        <sz val="9"/>
        <rFont val="仿宋"/>
        <charset val="134"/>
      </rPr>
      <t>年）</t>
    </r>
  </si>
  <si>
    <r>
      <rPr>
        <b/>
        <sz val="9"/>
        <rFont val="Times New Roman"/>
        <family val="1"/>
      </rPr>
      <t>TN</t>
    </r>
    <r>
      <rPr>
        <b/>
        <sz val="9"/>
        <rFont val="仿宋"/>
        <charset val="134"/>
      </rPr>
      <t>削</t>
    </r>
    <r>
      <rPr>
        <b/>
        <sz val="9"/>
        <rFont val="Times New Roman"/>
        <family val="1"/>
      </rPr>
      <t xml:space="preserve">
</t>
    </r>
    <r>
      <rPr>
        <b/>
        <sz val="9"/>
        <rFont val="仿宋"/>
        <charset val="134"/>
      </rPr>
      <t>减量</t>
    </r>
    <r>
      <rPr>
        <b/>
        <sz val="9"/>
        <rFont val="Times New Roman"/>
        <family val="1"/>
      </rPr>
      <t xml:space="preserve">
</t>
    </r>
    <r>
      <rPr>
        <b/>
        <sz val="9"/>
        <rFont val="仿宋"/>
        <charset val="134"/>
      </rPr>
      <t>（吨</t>
    </r>
    <r>
      <rPr>
        <b/>
        <sz val="9"/>
        <rFont val="Times New Roman"/>
        <family val="1"/>
      </rPr>
      <t>/</t>
    </r>
    <r>
      <rPr>
        <b/>
        <sz val="9"/>
        <rFont val="仿宋"/>
        <charset val="134"/>
      </rPr>
      <t>年）</t>
    </r>
  </si>
  <si>
    <r>
      <rPr>
        <b/>
        <sz val="9"/>
        <rFont val="仿宋"/>
        <charset val="134"/>
      </rPr>
      <t>地下水</t>
    </r>
    <r>
      <rPr>
        <b/>
        <sz val="9"/>
        <rFont val="Times New Roman"/>
        <family val="1"/>
      </rPr>
      <t xml:space="preserve">
</t>
    </r>
    <r>
      <rPr>
        <b/>
        <sz val="9"/>
        <rFont val="仿宋"/>
        <charset val="134"/>
      </rPr>
      <t>特征污染物削减量（公斤</t>
    </r>
    <r>
      <rPr>
        <b/>
        <sz val="9"/>
        <rFont val="Times New Roman"/>
        <family val="1"/>
      </rPr>
      <t>/</t>
    </r>
    <r>
      <rPr>
        <b/>
        <sz val="9"/>
        <rFont val="仿宋"/>
        <charset val="134"/>
      </rPr>
      <t>年）</t>
    </r>
  </si>
  <si>
    <r>
      <rPr>
        <b/>
        <sz val="9"/>
        <rFont val="仿宋"/>
        <charset val="134"/>
      </rPr>
      <t>湖滨、</t>
    </r>
    <r>
      <rPr>
        <b/>
        <sz val="9"/>
        <rFont val="Times New Roman"/>
        <family val="1"/>
      </rPr>
      <t xml:space="preserve">
</t>
    </r>
    <r>
      <rPr>
        <b/>
        <sz val="9"/>
        <rFont val="仿宋"/>
        <charset val="134"/>
      </rPr>
      <t>河滨缓冲带增加面积（亩）</t>
    </r>
  </si>
  <si>
    <r>
      <rPr>
        <b/>
        <sz val="9"/>
        <rFont val="仿宋"/>
        <charset val="134"/>
      </rPr>
      <t>湿地</t>
    </r>
    <r>
      <rPr>
        <b/>
        <sz val="9"/>
        <rFont val="Times New Roman"/>
        <family val="1"/>
      </rPr>
      <t xml:space="preserve">
</t>
    </r>
    <r>
      <rPr>
        <b/>
        <sz val="9"/>
        <rFont val="仿宋"/>
        <charset val="134"/>
      </rPr>
      <t>恢复</t>
    </r>
    <r>
      <rPr>
        <b/>
        <sz val="9"/>
        <rFont val="Times New Roman"/>
        <family val="1"/>
      </rPr>
      <t xml:space="preserve">
</t>
    </r>
    <r>
      <rPr>
        <b/>
        <sz val="9"/>
        <rFont val="仿宋"/>
        <charset val="134"/>
      </rPr>
      <t>面积</t>
    </r>
    <r>
      <rPr>
        <b/>
        <sz val="9"/>
        <rFont val="Times New Roman"/>
        <family val="1"/>
      </rPr>
      <t xml:space="preserve">
</t>
    </r>
    <r>
      <rPr>
        <b/>
        <sz val="9"/>
        <rFont val="仿宋"/>
        <charset val="134"/>
      </rPr>
      <t>（亩）</t>
    </r>
  </si>
  <si>
    <r>
      <rPr>
        <b/>
        <sz val="9"/>
        <rFont val="仿宋"/>
        <charset val="134"/>
      </rPr>
      <t>生态涵</t>
    </r>
    <r>
      <rPr>
        <b/>
        <sz val="9"/>
        <rFont val="Times New Roman"/>
        <family val="1"/>
      </rPr>
      <t xml:space="preserve">
</t>
    </r>
    <r>
      <rPr>
        <b/>
        <sz val="9"/>
        <rFont val="仿宋"/>
        <charset val="134"/>
      </rPr>
      <t>养林增</t>
    </r>
    <r>
      <rPr>
        <b/>
        <sz val="9"/>
        <rFont val="Times New Roman"/>
        <family val="1"/>
      </rPr>
      <t xml:space="preserve">
</t>
    </r>
    <r>
      <rPr>
        <b/>
        <sz val="9"/>
        <rFont val="仿宋"/>
        <charset val="134"/>
      </rPr>
      <t>加面积</t>
    </r>
    <r>
      <rPr>
        <b/>
        <sz val="9"/>
        <rFont val="Times New Roman"/>
        <family val="1"/>
      </rPr>
      <t xml:space="preserve">
</t>
    </r>
    <r>
      <rPr>
        <b/>
        <sz val="9"/>
        <rFont val="仿宋"/>
        <charset val="134"/>
      </rPr>
      <t>（亩）</t>
    </r>
  </si>
  <si>
    <t>总计</t>
  </si>
  <si>
    <r>
      <rPr>
        <sz val="9"/>
        <rFont val="Times New Roman"/>
        <family val="1"/>
      </rPr>
      <t xml:space="preserve"> </t>
    </r>
    <r>
      <rPr>
        <sz val="9"/>
        <rFont val="宋体"/>
        <charset val="134"/>
      </rPr>
      <t>﹣</t>
    </r>
  </si>
  <si>
    <r>
      <rPr>
        <b/>
        <sz val="9"/>
        <rFont val="仿宋"/>
        <charset val="134"/>
      </rPr>
      <t>一、柳州市水污染防治专项</t>
    </r>
    <r>
      <rPr>
        <b/>
        <sz val="9"/>
        <rFont val="Times New Roman"/>
        <family val="1"/>
      </rPr>
      <t>2018</t>
    </r>
    <r>
      <rPr>
        <b/>
        <sz val="9"/>
        <rFont val="仿宋"/>
        <charset val="134"/>
      </rPr>
      <t>年度项目</t>
    </r>
  </si>
  <si>
    <t>合计</t>
  </si>
  <si>
    <t>（一）重点流域水污染防治项目小计</t>
  </si>
  <si>
    <r>
      <rPr>
        <sz val="9"/>
        <rFont val="仿宋"/>
        <charset val="134"/>
      </rPr>
      <t>广西壮族自治区</t>
    </r>
    <r>
      <rPr>
        <sz val="9"/>
        <rFont val="Times New Roman"/>
        <family val="1"/>
      </rPr>
      <t>-</t>
    </r>
    <r>
      <rPr>
        <sz val="9"/>
        <rFont val="仿宋"/>
        <charset val="134"/>
      </rPr>
      <t>柳州市</t>
    </r>
  </si>
  <si>
    <r>
      <rPr>
        <sz val="9"/>
        <rFont val="Times New Roman"/>
        <family val="1"/>
      </rPr>
      <t>1-</t>
    </r>
    <r>
      <rPr>
        <sz val="9"/>
        <rFont val="仿宋"/>
        <charset val="134"/>
      </rPr>
      <t>流域生态环境状况调查与评估</t>
    </r>
  </si>
  <si>
    <t>柳江河流域主要支流水质调查</t>
  </si>
  <si>
    <t>柳州市</t>
  </si>
  <si>
    <t>-</t>
  </si>
  <si>
    <r>
      <rPr>
        <sz val="9"/>
        <rFont val="Times New Roman"/>
        <family val="1"/>
      </rPr>
      <t>2018</t>
    </r>
    <r>
      <rPr>
        <sz val="9"/>
        <rFont val="宋体"/>
        <charset val="134"/>
      </rPr>
      <t>年</t>
    </r>
    <r>
      <rPr>
        <sz val="9"/>
        <rFont val="Times New Roman"/>
        <family val="1"/>
      </rPr>
      <t>1</t>
    </r>
    <r>
      <rPr>
        <sz val="9"/>
        <rFont val="宋体"/>
        <charset val="134"/>
      </rPr>
      <t>月</t>
    </r>
    <r>
      <rPr>
        <sz val="9"/>
        <rFont val="Times New Roman"/>
        <family val="1"/>
      </rPr>
      <t>-2019</t>
    </r>
    <r>
      <rPr>
        <sz val="9"/>
        <rFont val="宋体"/>
        <charset val="134"/>
      </rPr>
      <t>年</t>
    </r>
    <r>
      <rPr>
        <sz val="9"/>
        <rFont val="Times New Roman"/>
        <family val="1"/>
      </rPr>
      <t>12</t>
    </r>
    <r>
      <rPr>
        <sz val="9"/>
        <rFont val="宋体"/>
        <charset val="134"/>
      </rPr>
      <t>月</t>
    </r>
  </si>
  <si>
    <t>柳州市环保局</t>
  </si>
  <si>
    <t>融江木洞断面；柳江露塘断面</t>
  </si>
  <si>
    <r>
      <rPr>
        <sz val="9"/>
        <rFont val="Times New Roman"/>
        <family val="1"/>
      </rPr>
      <t xml:space="preserve"> </t>
    </r>
    <r>
      <rPr>
        <sz val="9"/>
        <rFont val="仿宋"/>
        <charset val="134"/>
      </rPr>
      <t>﹣</t>
    </r>
  </si>
  <si>
    <r>
      <rPr>
        <sz val="9"/>
        <rFont val="Times New Roman"/>
        <family val="1"/>
      </rPr>
      <t>1-</t>
    </r>
    <r>
      <rPr>
        <sz val="9"/>
        <rFont val="仿宋"/>
        <charset val="134"/>
      </rPr>
      <t>未开工</t>
    </r>
  </si>
  <si>
    <r>
      <rPr>
        <sz val="9"/>
        <rFont val="仿宋"/>
        <charset val="134"/>
      </rPr>
      <t>柳江河重点支流小流域水环境调查与评估项目（一期）（</t>
    </r>
    <r>
      <rPr>
        <sz val="9"/>
        <rFont val="Times New Roman"/>
        <family val="1"/>
      </rPr>
      <t>LZG17-548)</t>
    </r>
    <r>
      <rPr>
        <sz val="9"/>
        <rFont val="仿宋"/>
        <charset val="134"/>
      </rPr>
      <t>和柳江河重点支流小流域水环境调查与评估项目（二期）（</t>
    </r>
    <r>
      <rPr>
        <sz val="9"/>
        <rFont val="Times New Roman"/>
        <family val="1"/>
      </rPr>
      <t>LZG18-584</t>
    </r>
    <r>
      <rPr>
        <sz val="9"/>
        <rFont val="仿宋"/>
        <charset val="134"/>
      </rPr>
      <t>）</t>
    </r>
  </si>
  <si>
    <t>非工程</t>
  </si>
  <si>
    <t>否</t>
  </si>
  <si>
    <t>二、桂林市水污染防治专项2018年度项目</t>
  </si>
  <si>
    <r>
      <rPr>
        <sz val="9"/>
        <rFont val="仿宋"/>
        <charset val="134"/>
      </rPr>
      <t>广西壮族自治区</t>
    </r>
    <r>
      <rPr>
        <sz val="9"/>
        <rFont val="Times New Roman"/>
        <family val="1"/>
      </rPr>
      <t>-</t>
    </r>
    <r>
      <rPr>
        <sz val="9"/>
        <rFont val="仿宋"/>
        <charset val="134"/>
      </rPr>
      <t>桂林市</t>
    </r>
  </si>
  <si>
    <r>
      <rPr>
        <sz val="9"/>
        <rFont val="Times New Roman"/>
        <family val="1"/>
      </rPr>
      <t>2-</t>
    </r>
    <r>
      <rPr>
        <sz val="9"/>
        <rFont val="仿宋"/>
        <charset val="134"/>
      </rPr>
      <t>流域污染源治理</t>
    </r>
  </si>
  <si>
    <t>桂林市两江四湖环境综合整治二期工程</t>
  </si>
  <si>
    <r>
      <rPr>
        <sz val="9"/>
        <rFont val="仿宋"/>
        <charset val="134"/>
      </rPr>
      <t>桂林市秀峰区</t>
    </r>
    <r>
      <rPr>
        <sz val="9"/>
        <rFont val="Times New Roman"/>
        <family val="1"/>
      </rPr>
      <t>/</t>
    </r>
    <r>
      <rPr>
        <sz val="9"/>
        <rFont val="仿宋"/>
        <charset val="134"/>
      </rPr>
      <t>叠彩区</t>
    </r>
  </si>
  <si>
    <r>
      <rPr>
        <sz val="9"/>
        <rFont val="仿宋"/>
        <charset val="134"/>
      </rPr>
      <t>北纬</t>
    </r>
    <r>
      <rPr>
        <sz val="9"/>
        <rFont val="Times New Roman"/>
        <family val="1"/>
      </rPr>
      <t xml:space="preserve">N 25°17'46.43" </t>
    </r>
    <r>
      <rPr>
        <sz val="9"/>
        <rFont val="仿宋"/>
        <charset val="134"/>
      </rPr>
      <t>东经</t>
    </r>
    <r>
      <rPr>
        <sz val="9"/>
        <rFont val="Times New Roman"/>
        <family val="1"/>
      </rPr>
      <t>E110°16'59.60"</t>
    </r>
  </si>
  <si>
    <r>
      <rPr>
        <sz val="9"/>
        <rFont val="Times New Roman"/>
        <family val="1"/>
      </rPr>
      <t>2018</t>
    </r>
    <r>
      <rPr>
        <sz val="9"/>
        <rFont val="仿宋"/>
        <charset val="134"/>
      </rPr>
      <t>年</t>
    </r>
    <r>
      <rPr>
        <sz val="9"/>
        <rFont val="Times New Roman"/>
        <family val="1"/>
      </rPr>
      <t>1</t>
    </r>
    <r>
      <rPr>
        <sz val="9"/>
        <rFont val="仿宋"/>
        <charset val="134"/>
      </rPr>
      <t>月</t>
    </r>
    <r>
      <rPr>
        <sz val="9"/>
        <rFont val="Times New Roman"/>
        <family val="1"/>
      </rPr>
      <t>-2019</t>
    </r>
    <r>
      <rPr>
        <sz val="9"/>
        <rFont val="仿宋"/>
        <charset val="134"/>
      </rPr>
      <t>年</t>
    </r>
    <r>
      <rPr>
        <sz val="9"/>
        <rFont val="Times New Roman"/>
        <family val="1"/>
      </rPr>
      <t>12</t>
    </r>
    <r>
      <rPr>
        <sz val="9"/>
        <rFont val="仿宋"/>
        <charset val="134"/>
      </rPr>
      <t>月</t>
    </r>
  </si>
  <si>
    <t>桂林市环城水系建设开发有限公司</t>
  </si>
  <si>
    <t>1、桃花江与桂湖连通水系（漓江印刷厂-桂湖）水道及周边道路接线工程；
2、连通水系两岸（肖家村~西环路）
环境整治工程。</t>
  </si>
  <si>
    <t>漓江阳朔断面</t>
  </si>
  <si>
    <t xml:space="preserve"> ﹣</t>
  </si>
  <si>
    <r>
      <rPr>
        <sz val="9"/>
        <rFont val="Times New Roman"/>
        <family val="1"/>
      </rPr>
      <t>2-</t>
    </r>
    <r>
      <rPr>
        <sz val="9"/>
        <rFont val="仿宋"/>
        <charset val="134"/>
      </rPr>
      <t>在建</t>
    </r>
  </si>
  <si>
    <r>
      <rPr>
        <sz val="9"/>
        <rFont val="仿宋"/>
        <charset val="134"/>
      </rPr>
      <t>《关于桂林市两江四湖环境综合整治二期工程项目可行性研究报告的重新批复》（市发改行审字〔</t>
    </r>
    <r>
      <rPr>
        <sz val="9"/>
        <rFont val="Times New Roman"/>
        <family val="1"/>
      </rPr>
      <t>2016</t>
    </r>
    <r>
      <rPr>
        <sz val="9"/>
        <rFont val="仿宋"/>
        <charset val="134"/>
      </rPr>
      <t>〕</t>
    </r>
    <r>
      <rPr>
        <sz val="9"/>
        <rFont val="Times New Roman"/>
        <family val="1"/>
      </rPr>
      <t>53</t>
    </r>
    <r>
      <rPr>
        <sz val="9"/>
        <rFont val="仿宋"/>
        <charset val="134"/>
      </rPr>
      <t>号）</t>
    </r>
  </si>
  <si>
    <t>工程</t>
  </si>
  <si>
    <t>三、北海市水污染防治专项2018年度项目</t>
  </si>
  <si>
    <r>
      <rPr>
        <sz val="9"/>
        <rFont val="仿宋"/>
        <charset val="134"/>
      </rPr>
      <t>广西壮族自治区</t>
    </r>
    <r>
      <rPr>
        <sz val="9"/>
        <rFont val="Times New Roman"/>
        <family val="1"/>
      </rPr>
      <t>-</t>
    </r>
    <r>
      <rPr>
        <sz val="9"/>
        <rFont val="仿宋"/>
        <charset val="134"/>
      </rPr>
      <t>北海市</t>
    </r>
    <r>
      <rPr>
        <sz val="9"/>
        <rFont val="Times New Roman"/>
        <family val="1"/>
      </rPr>
      <t>-</t>
    </r>
    <r>
      <rPr>
        <sz val="9"/>
        <rFont val="仿宋"/>
        <charset val="134"/>
      </rPr>
      <t>合浦县</t>
    </r>
  </si>
  <si>
    <t>合浦县廉州镇北河水系整治工程</t>
  </si>
  <si>
    <t>合浦县廉州镇</t>
  </si>
  <si>
    <r>
      <rPr>
        <sz val="9"/>
        <rFont val="仿宋"/>
        <charset val="134"/>
      </rPr>
      <t>东经</t>
    </r>
    <r>
      <rPr>
        <sz val="9"/>
        <rFont val="Times New Roman"/>
        <family val="1"/>
      </rPr>
      <t>108°51′-109°46′,</t>
    </r>
    <r>
      <rPr>
        <sz val="9"/>
        <rFont val="仿宋"/>
        <charset val="134"/>
      </rPr>
      <t>北纬</t>
    </r>
    <r>
      <rPr>
        <sz val="9"/>
        <rFont val="Times New Roman"/>
        <family val="1"/>
      </rPr>
      <t>21°27′-21°55′</t>
    </r>
  </si>
  <si>
    <r>
      <rPr>
        <sz val="9"/>
        <rFont val="Times New Roman"/>
        <family val="1"/>
      </rPr>
      <t>2018</t>
    </r>
    <r>
      <rPr>
        <sz val="9"/>
        <rFont val="仿宋"/>
        <charset val="134"/>
      </rPr>
      <t>年</t>
    </r>
    <r>
      <rPr>
        <sz val="9"/>
        <rFont val="Times New Roman"/>
        <family val="1"/>
      </rPr>
      <t>6</t>
    </r>
    <r>
      <rPr>
        <sz val="9"/>
        <rFont val="仿宋"/>
        <charset val="134"/>
      </rPr>
      <t>月</t>
    </r>
    <r>
      <rPr>
        <sz val="9"/>
        <rFont val="Times New Roman"/>
        <family val="1"/>
      </rPr>
      <t>-2019</t>
    </r>
    <r>
      <rPr>
        <sz val="9"/>
        <rFont val="仿宋"/>
        <charset val="134"/>
      </rPr>
      <t>年</t>
    </r>
    <r>
      <rPr>
        <sz val="9"/>
        <rFont val="Times New Roman"/>
        <family val="1"/>
      </rPr>
      <t>6</t>
    </r>
    <r>
      <rPr>
        <sz val="9"/>
        <rFont val="仿宋"/>
        <charset val="134"/>
      </rPr>
      <t>月</t>
    </r>
  </si>
  <si>
    <t>合浦县市政管理局</t>
  </si>
  <si>
    <r>
      <rPr>
        <sz val="9"/>
        <rFont val="仿宋"/>
        <charset val="134"/>
      </rPr>
      <t>整治城东水道长约</t>
    </r>
    <r>
      <rPr>
        <sz val="9"/>
        <rFont val="Times New Roman"/>
        <family val="1"/>
      </rPr>
      <t>1807.7</t>
    </r>
    <r>
      <rPr>
        <sz val="9"/>
        <rFont val="仿宋"/>
        <charset val="134"/>
      </rPr>
      <t>米，城东水道底宽为</t>
    </r>
    <r>
      <rPr>
        <sz val="9"/>
        <rFont val="Times New Roman"/>
        <family val="1"/>
      </rPr>
      <t>15</t>
    </r>
    <r>
      <rPr>
        <sz val="9"/>
        <rFont val="仿宋"/>
        <charset val="134"/>
      </rPr>
      <t>米；整治北河水道长约</t>
    </r>
    <r>
      <rPr>
        <sz val="9"/>
        <rFont val="Times New Roman"/>
        <family val="1"/>
      </rPr>
      <t>1542.3</t>
    </r>
    <r>
      <rPr>
        <sz val="9"/>
        <rFont val="仿宋"/>
        <charset val="134"/>
      </rPr>
      <t>米，北河水道底宽为</t>
    </r>
    <r>
      <rPr>
        <sz val="9"/>
        <rFont val="Times New Roman"/>
        <family val="1"/>
      </rPr>
      <t>13</t>
    </r>
    <r>
      <rPr>
        <sz val="9"/>
        <rFont val="仿宋"/>
        <charset val="134"/>
      </rPr>
      <t>米；整治北河塘四周周长约</t>
    </r>
    <r>
      <rPr>
        <sz val="9"/>
        <rFont val="Times New Roman"/>
        <family val="1"/>
      </rPr>
      <t>1600</t>
    </r>
    <r>
      <rPr>
        <sz val="9"/>
        <rFont val="仿宋"/>
        <charset val="134"/>
      </rPr>
      <t>米，北河塘面积约</t>
    </r>
    <r>
      <rPr>
        <sz val="9"/>
        <rFont val="Times New Roman"/>
        <family val="1"/>
      </rPr>
      <t>66</t>
    </r>
    <r>
      <rPr>
        <sz val="9"/>
        <rFont val="仿宋"/>
        <charset val="134"/>
      </rPr>
      <t>亩。其中城东水道、北河水道两侧布设挡土墙</t>
    </r>
    <r>
      <rPr>
        <sz val="9"/>
        <rFont val="Times New Roman"/>
        <family val="1"/>
      </rPr>
      <t>5438.4</t>
    </r>
    <r>
      <rPr>
        <sz val="9"/>
        <rFont val="仿宋"/>
        <charset val="134"/>
      </rPr>
      <t>米，沿北河塘周边布设挡土墙</t>
    </r>
    <r>
      <rPr>
        <sz val="9"/>
        <rFont val="Times New Roman"/>
        <family val="1"/>
      </rPr>
      <t>1592</t>
    </r>
    <r>
      <rPr>
        <sz val="9"/>
        <rFont val="仿宋"/>
        <charset val="134"/>
      </rPr>
      <t>米，水道底部铺砌硬化</t>
    </r>
    <r>
      <rPr>
        <sz val="9"/>
        <rFont val="Times New Roman"/>
        <family val="1"/>
      </rPr>
      <t>2959.4</t>
    </r>
    <r>
      <rPr>
        <sz val="9"/>
        <rFont val="仿宋"/>
        <charset val="134"/>
      </rPr>
      <t>米，沿水道两侧设置截污管道及北河塘四周布设截污管道</t>
    </r>
    <r>
      <rPr>
        <sz val="9"/>
        <rFont val="Times New Roman"/>
        <family val="1"/>
      </rPr>
      <t>6321</t>
    </r>
    <r>
      <rPr>
        <sz val="9"/>
        <rFont val="仿宋"/>
        <charset val="134"/>
      </rPr>
      <t>米，覆盖工程建设位置县环卫站处覆盖</t>
    </r>
    <r>
      <rPr>
        <sz val="9"/>
        <rFont val="Times New Roman"/>
        <family val="1"/>
      </rPr>
      <t>62</t>
    </r>
    <r>
      <rPr>
        <sz val="9"/>
        <rFont val="仿宋"/>
        <charset val="134"/>
      </rPr>
      <t>米，挡土墙及沿河塘四周设置人行步道</t>
    </r>
    <r>
      <rPr>
        <sz val="9"/>
        <rFont val="Times New Roman"/>
        <family val="1"/>
      </rPr>
      <t>1592</t>
    </r>
    <r>
      <rPr>
        <sz val="9"/>
        <rFont val="仿宋"/>
        <charset val="134"/>
      </rPr>
      <t>米，挡土墙顶部均布置栏杆，水道两侧铺设草皮。</t>
    </r>
  </si>
  <si>
    <t>南流江亚桥断面</t>
  </si>
  <si>
    <r>
      <rPr>
        <sz val="9"/>
        <rFont val="仿宋"/>
        <charset val="134"/>
      </rPr>
      <t>关于合浦县廉州镇北河水系整治工程项目初步设计的批复（合发改字﹝</t>
    </r>
    <r>
      <rPr>
        <sz val="9"/>
        <rFont val="Times New Roman"/>
        <family val="1"/>
      </rPr>
      <t>2016</t>
    </r>
    <r>
      <rPr>
        <sz val="9"/>
        <rFont val="仿宋"/>
        <charset val="134"/>
      </rPr>
      <t>﹞</t>
    </r>
    <r>
      <rPr>
        <sz val="9"/>
        <rFont val="Times New Roman"/>
        <family val="1"/>
      </rPr>
      <t>24</t>
    </r>
    <r>
      <rPr>
        <sz val="9"/>
        <rFont val="仿宋"/>
        <charset val="134"/>
      </rPr>
      <t>号）</t>
    </r>
  </si>
  <si>
    <t>四、钦州市水污染防治专项2018年度项目</t>
  </si>
  <si>
    <r>
      <rPr>
        <sz val="9"/>
        <rFont val="仿宋"/>
        <charset val="134"/>
      </rPr>
      <t>广西壮族自治区</t>
    </r>
    <r>
      <rPr>
        <sz val="9"/>
        <rFont val="Times New Roman"/>
        <family val="1"/>
      </rPr>
      <t>-</t>
    </r>
    <r>
      <rPr>
        <sz val="9"/>
        <rFont val="仿宋"/>
        <charset val="134"/>
      </rPr>
      <t>钦州市</t>
    </r>
    <r>
      <rPr>
        <sz val="9"/>
        <rFont val="Times New Roman"/>
        <family val="1"/>
      </rPr>
      <t>-</t>
    </r>
    <r>
      <rPr>
        <sz val="9"/>
        <rFont val="仿宋"/>
        <charset val="134"/>
      </rPr>
      <t>钦北区</t>
    </r>
  </si>
  <si>
    <t>钦北区镇级污水处理厂及管网建设工程</t>
  </si>
  <si>
    <t>青塘镇、平吉镇</t>
  </si>
  <si>
    <r>
      <rPr>
        <sz val="9"/>
        <rFont val="Times New Roman"/>
        <family val="1"/>
      </rPr>
      <t>E108°49′21″</t>
    </r>
    <r>
      <rPr>
        <sz val="9"/>
        <rFont val="仿宋"/>
        <charset val="134"/>
      </rPr>
      <t>，</t>
    </r>
    <r>
      <rPr>
        <sz val="9"/>
        <rFont val="Times New Roman"/>
        <family val="1"/>
      </rPr>
      <t>N22°16′36″</t>
    </r>
    <r>
      <rPr>
        <sz val="9"/>
        <rFont val="仿宋"/>
        <charset val="134"/>
      </rPr>
      <t>。</t>
    </r>
  </si>
  <si>
    <r>
      <rPr>
        <sz val="9"/>
        <rFont val="Times New Roman"/>
        <family val="1"/>
      </rPr>
      <t>2018</t>
    </r>
    <r>
      <rPr>
        <sz val="9"/>
        <rFont val="仿宋"/>
        <charset val="134"/>
      </rPr>
      <t>年</t>
    </r>
    <r>
      <rPr>
        <sz val="9"/>
        <rFont val="Times New Roman"/>
        <family val="1"/>
      </rPr>
      <t>1</t>
    </r>
    <r>
      <rPr>
        <sz val="9"/>
        <rFont val="仿宋"/>
        <charset val="134"/>
      </rPr>
      <t>月</t>
    </r>
    <r>
      <rPr>
        <sz val="9"/>
        <rFont val="Times New Roman"/>
        <family val="1"/>
      </rPr>
      <t>-
2019</t>
    </r>
    <r>
      <rPr>
        <sz val="9"/>
        <rFont val="仿宋"/>
        <charset val="134"/>
      </rPr>
      <t>年</t>
    </r>
    <r>
      <rPr>
        <sz val="9"/>
        <rFont val="Times New Roman"/>
        <family val="1"/>
      </rPr>
      <t>12</t>
    </r>
    <r>
      <rPr>
        <sz val="9"/>
        <rFont val="仿宋"/>
        <charset val="134"/>
      </rPr>
      <t>月</t>
    </r>
    <r>
      <rPr>
        <sz val="9"/>
        <rFont val="Times New Roman"/>
        <family val="1"/>
      </rPr>
      <t xml:space="preserve">
</t>
    </r>
  </si>
  <si>
    <r>
      <rPr>
        <sz val="9"/>
        <rFont val="仿宋"/>
        <charset val="134"/>
      </rPr>
      <t>钦北区</t>
    </r>
    <r>
      <rPr>
        <sz val="9"/>
        <rFont val="Times New Roman"/>
        <family val="1"/>
      </rPr>
      <t xml:space="preserve">
</t>
    </r>
    <r>
      <rPr>
        <sz val="9"/>
        <rFont val="仿宋"/>
        <charset val="134"/>
      </rPr>
      <t>住建局</t>
    </r>
    <r>
      <rPr>
        <sz val="9"/>
        <rFont val="Times New Roman"/>
        <family val="1"/>
      </rPr>
      <t xml:space="preserve">
</t>
    </r>
  </si>
  <si>
    <t>钦江钦江东断面、高速公路西桥断面</t>
  </si>
  <si>
    <r>
      <rPr>
        <sz val="9"/>
        <rFont val="Times New Roman"/>
        <family val="1"/>
      </rPr>
      <t>3-</t>
    </r>
    <r>
      <rPr>
        <sz val="9"/>
        <rFont val="仿宋"/>
        <charset val="134"/>
      </rPr>
      <t>主体工程已完工</t>
    </r>
  </si>
  <si>
    <r>
      <rPr>
        <sz val="9"/>
        <rFont val="仿宋"/>
        <charset val="134"/>
      </rPr>
      <t>钦政函〔</t>
    </r>
    <r>
      <rPr>
        <sz val="9"/>
        <rFont val="Times New Roman"/>
        <family val="1"/>
      </rPr>
      <t>2017</t>
    </r>
    <r>
      <rPr>
        <sz val="9"/>
        <rFont val="仿宋"/>
        <charset val="134"/>
      </rPr>
      <t>〕</t>
    </r>
    <r>
      <rPr>
        <sz val="9"/>
        <rFont val="Times New Roman"/>
        <family val="1"/>
      </rPr>
      <t>58</t>
    </r>
    <r>
      <rPr>
        <sz val="9"/>
        <rFont val="仿宋"/>
        <charset val="134"/>
      </rPr>
      <t>号</t>
    </r>
  </si>
  <si>
    <r>
      <rPr>
        <sz val="9"/>
        <rFont val="仿宋"/>
        <charset val="134"/>
      </rPr>
      <t>广西壮族自治区</t>
    </r>
    <r>
      <rPr>
        <sz val="9"/>
        <rFont val="Times New Roman"/>
        <family val="1"/>
      </rPr>
      <t>-</t>
    </r>
    <r>
      <rPr>
        <sz val="9"/>
        <rFont val="仿宋"/>
        <charset val="134"/>
      </rPr>
      <t>钦州市</t>
    </r>
    <r>
      <rPr>
        <sz val="9"/>
        <rFont val="Times New Roman"/>
        <family val="1"/>
      </rPr>
      <t>-</t>
    </r>
    <r>
      <rPr>
        <sz val="9"/>
        <rFont val="仿宋"/>
        <charset val="134"/>
      </rPr>
      <t>灵山县</t>
    </r>
  </si>
  <si>
    <t>灵山县钦江流域沿线农村环境综合整治项目</t>
  </si>
  <si>
    <t>灵山县新圩镇蒙塘村、灵城街道白木村、佛子镇将加村、檀圩镇塘坡村</t>
  </si>
  <si>
    <r>
      <rPr>
        <sz val="9"/>
        <rFont val="Times New Roman"/>
        <family val="1"/>
      </rPr>
      <t>2018</t>
    </r>
    <r>
      <rPr>
        <sz val="9"/>
        <rFont val="仿宋"/>
        <charset val="134"/>
      </rPr>
      <t>年</t>
    </r>
    <r>
      <rPr>
        <sz val="9"/>
        <rFont val="Times New Roman"/>
        <family val="1"/>
      </rPr>
      <t>12</t>
    </r>
    <r>
      <rPr>
        <sz val="9"/>
        <rFont val="仿宋"/>
        <charset val="134"/>
      </rPr>
      <t>月</t>
    </r>
    <r>
      <rPr>
        <sz val="9"/>
        <rFont val="Times New Roman"/>
        <family val="1"/>
      </rPr>
      <t>-2019</t>
    </r>
    <r>
      <rPr>
        <sz val="9"/>
        <rFont val="仿宋"/>
        <charset val="134"/>
      </rPr>
      <t>年</t>
    </r>
    <r>
      <rPr>
        <sz val="9"/>
        <rFont val="Times New Roman"/>
        <family val="1"/>
      </rPr>
      <t>12</t>
    </r>
    <r>
      <rPr>
        <sz val="9"/>
        <rFont val="仿宋"/>
        <charset val="134"/>
      </rPr>
      <t>月</t>
    </r>
  </si>
  <si>
    <t>灵山县环境保护局</t>
  </si>
  <si>
    <r>
      <rPr>
        <sz val="9"/>
        <rFont val="Times New Roman"/>
        <family val="1"/>
      </rPr>
      <t xml:space="preserve">    </t>
    </r>
    <r>
      <rPr>
        <sz val="9"/>
        <rFont val="仿宋"/>
        <charset val="134"/>
      </rPr>
      <t>在灵山县钦江流域建设农村污水处理站</t>
    </r>
    <r>
      <rPr>
        <sz val="9"/>
        <rFont val="Times New Roman"/>
        <family val="1"/>
      </rPr>
      <t>7</t>
    </r>
    <r>
      <rPr>
        <sz val="9"/>
        <rFont val="仿宋"/>
        <charset val="134"/>
      </rPr>
      <t>座，设计污水处理能力</t>
    </r>
    <r>
      <rPr>
        <sz val="9"/>
        <rFont val="Times New Roman"/>
        <family val="1"/>
      </rPr>
      <t>375</t>
    </r>
    <r>
      <rPr>
        <sz val="9"/>
        <rFont val="仿宋"/>
        <charset val="134"/>
      </rPr>
      <t>吨</t>
    </r>
    <r>
      <rPr>
        <sz val="9"/>
        <rFont val="Times New Roman"/>
        <family val="1"/>
      </rPr>
      <t>/</t>
    </r>
    <r>
      <rPr>
        <sz val="9"/>
        <rFont val="仿宋"/>
        <charset val="134"/>
      </rPr>
      <t>日，配套污水管网</t>
    </r>
    <r>
      <rPr>
        <sz val="9"/>
        <rFont val="Times New Roman"/>
        <family val="1"/>
      </rPr>
      <t>7000</t>
    </r>
    <r>
      <rPr>
        <sz val="9"/>
        <rFont val="仿宋"/>
        <charset val="134"/>
      </rPr>
      <t>米，工程总投资</t>
    </r>
    <r>
      <rPr>
        <sz val="9"/>
        <rFont val="Times New Roman"/>
        <family val="1"/>
      </rPr>
      <t>400</t>
    </r>
    <r>
      <rPr>
        <sz val="9"/>
        <rFont val="仿宋"/>
        <charset val="134"/>
      </rPr>
      <t>万元。其中在灵城街道白木村建设农村污水处理站</t>
    </r>
    <r>
      <rPr>
        <sz val="9"/>
        <rFont val="Times New Roman"/>
        <family val="1"/>
      </rPr>
      <t>1</t>
    </r>
    <r>
      <rPr>
        <sz val="9"/>
        <rFont val="仿宋"/>
        <charset val="134"/>
      </rPr>
      <t>座，设计污水处理能力</t>
    </r>
    <r>
      <rPr>
        <sz val="9"/>
        <rFont val="Times New Roman"/>
        <family val="1"/>
      </rPr>
      <t>100</t>
    </r>
    <r>
      <rPr>
        <sz val="9"/>
        <rFont val="仿宋"/>
        <charset val="134"/>
      </rPr>
      <t>吨</t>
    </r>
    <r>
      <rPr>
        <sz val="9"/>
        <rFont val="Times New Roman"/>
        <family val="1"/>
      </rPr>
      <t>/</t>
    </r>
    <r>
      <rPr>
        <sz val="9"/>
        <rFont val="仿宋"/>
        <charset val="134"/>
      </rPr>
      <t>日，配套污水管网</t>
    </r>
    <r>
      <rPr>
        <sz val="9"/>
        <rFont val="Times New Roman"/>
        <family val="1"/>
      </rPr>
      <t>2000</t>
    </r>
    <r>
      <rPr>
        <sz val="9"/>
        <rFont val="仿宋"/>
        <charset val="134"/>
      </rPr>
      <t>米；在新圩镇蒙塘村建设农村污水处理站</t>
    </r>
    <r>
      <rPr>
        <sz val="9"/>
        <rFont val="Times New Roman"/>
        <family val="1"/>
      </rPr>
      <t>1</t>
    </r>
    <r>
      <rPr>
        <sz val="9"/>
        <rFont val="仿宋"/>
        <charset val="134"/>
      </rPr>
      <t>座，设计污水处理能力</t>
    </r>
    <r>
      <rPr>
        <sz val="9"/>
        <rFont val="Times New Roman"/>
        <family val="1"/>
      </rPr>
      <t>110</t>
    </r>
    <r>
      <rPr>
        <sz val="9"/>
        <rFont val="仿宋"/>
        <charset val="134"/>
      </rPr>
      <t>吨</t>
    </r>
    <r>
      <rPr>
        <sz val="9"/>
        <rFont val="Times New Roman"/>
        <family val="1"/>
      </rPr>
      <t>/</t>
    </r>
    <r>
      <rPr>
        <sz val="9"/>
        <rFont val="仿宋"/>
        <charset val="134"/>
      </rPr>
      <t>日，配套污水管网</t>
    </r>
    <r>
      <rPr>
        <sz val="9"/>
        <rFont val="Times New Roman"/>
        <family val="1"/>
      </rPr>
      <t>1500</t>
    </r>
    <r>
      <rPr>
        <sz val="9"/>
        <rFont val="仿宋"/>
        <charset val="134"/>
      </rPr>
      <t>米；在佛子镇将加村建设建设</t>
    </r>
    <r>
      <rPr>
        <sz val="9"/>
        <rFont val="Times New Roman"/>
        <family val="1"/>
      </rPr>
      <t>4</t>
    </r>
    <r>
      <rPr>
        <sz val="9"/>
        <rFont val="仿宋"/>
        <charset val="134"/>
      </rPr>
      <t>套一体化分散式污水处理设施，设计污水处理能力</t>
    </r>
    <r>
      <rPr>
        <sz val="9"/>
        <rFont val="Times New Roman"/>
        <family val="1"/>
      </rPr>
      <t>65</t>
    </r>
    <r>
      <rPr>
        <sz val="9"/>
        <rFont val="仿宋"/>
        <charset val="134"/>
      </rPr>
      <t>吨</t>
    </r>
    <r>
      <rPr>
        <sz val="9"/>
        <rFont val="Times New Roman"/>
        <family val="1"/>
      </rPr>
      <t>/</t>
    </r>
    <r>
      <rPr>
        <sz val="9"/>
        <rFont val="仿宋"/>
        <charset val="134"/>
      </rPr>
      <t>日（</t>
    </r>
    <r>
      <rPr>
        <sz val="9"/>
        <rFont val="Times New Roman"/>
        <family val="1"/>
      </rPr>
      <t>4</t>
    </r>
    <r>
      <rPr>
        <sz val="9"/>
        <rFont val="仿宋"/>
        <charset val="134"/>
      </rPr>
      <t>套处理设施分别为</t>
    </r>
    <r>
      <rPr>
        <sz val="9"/>
        <rFont val="Times New Roman"/>
        <family val="1"/>
      </rPr>
      <t>20</t>
    </r>
    <r>
      <rPr>
        <sz val="9"/>
        <rFont val="仿宋"/>
        <charset val="134"/>
      </rPr>
      <t>吨</t>
    </r>
    <r>
      <rPr>
        <sz val="9"/>
        <rFont val="Times New Roman"/>
        <family val="1"/>
      </rPr>
      <t>/</t>
    </r>
    <r>
      <rPr>
        <sz val="9"/>
        <rFont val="仿宋"/>
        <charset val="134"/>
      </rPr>
      <t>日、</t>
    </r>
    <r>
      <rPr>
        <sz val="9"/>
        <rFont val="Times New Roman"/>
        <family val="1"/>
      </rPr>
      <t>15</t>
    </r>
    <r>
      <rPr>
        <sz val="9"/>
        <rFont val="仿宋"/>
        <charset val="134"/>
      </rPr>
      <t>吨</t>
    </r>
    <r>
      <rPr>
        <sz val="9"/>
        <rFont val="Times New Roman"/>
        <family val="1"/>
      </rPr>
      <t>/</t>
    </r>
    <r>
      <rPr>
        <sz val="9"/>
        <rFont val="仿宋"/>
        <charset val="134"/>
      </rPr>
      <t>日、</t>
    </r>
    <r>
      <rPr>
        <sz val="9"/>
        <rFont val="Times New Roman"/>
        <family val="1"/>
      </rPr>
      <t>10</t>
    </r>
    <r>
      <rPr>
        <sz val="9"/>
        <rFont val="仿宋"/>
        <charset val="134"/>
      </rPr>
      <t>吨</t>
    </r>
    <r>
      <rPr>
        <sz val="9"/>
        <rFont val="Times New Roman"/>
        <family val="1"/>
      </rPr>
      <t>/</t>
    </r>
    <r>
      <rPr>
        <sz val="9"/>
        <rFont val="仿宋"/>
        <charset val="134"/>
      </rPr>
      <t>日、</t>
    </r>
    <r>
      <rPr>
        <sz val="9"/>
        <rFont val="Times New Roman"/>
        <family val="1"/>
      </rPr>
      <t>20</t>
    </r>
    <r>
      <rPr>
        <sz val="9"/>
        <rFont val="仿宋"/>
        <charset val="134"/>
      </rPr>
      <t>吨</t>
    </r>
    <r>
      <rPr>
        <sz val="9"/>
        <rFont val="Times New Roman"/>
        <family val="1"/>
      </rPr>
      <t>/</t>
    </r>
    <r>
      <rPr>
        <sz val="9"/>
        <rFont val="仿宋"/>
        <charset val="134"/>
      </rPr>
      <t>日），配套污水管网</t>
    </r>
    <r>
      <rPr>
        <sz val="9"/>
        <rFont val="Times New Roman"/>
        <family val="1"/>
      </rPr>
      <t>2000</t>
    </r>
    <r>
      <rPr>
        <sz val="9"/>
        <rFont val="仿宋"/>
        <charset val="134"/>
      </rPr>
      <t>米；在檀圩镇塘坡村建设农村污水处理站</t>
    </r>
    <r>
      <rPr>
        <sz val="9"/>
        <rFont val="Times New Roman"/>
        <family val="1"/>
      </rPr>
      <t>1</t>
    </r>
    <r>
      <rPr>
        <sz val="9"/>
        <rFont val="仿宋"/>
        <charset val="134"/>
      </rPr>
      <t>座，设计污水处理能力</t>
    </r>
    <r>
      <rPr>
        <sz val="9"/>
        <rFont val="Times New Roman"/>
        <family val="1"/>
      </rPr>
      <t>100</t>
    </r>
    <r>
      <rPr>
        <sz val="9"/>
        <rFont val="仿宋"/>
        <charset val="134"/>
      </rPr>
      <t>吨</t>
    </r>
    <r>
      <rPr>
        <sz val="9"/>
        <rFont val="Times New Roman"/>
        <family val="1"/>
      </rPr>
      <t>/</t>
    </r>
    <r>
      <rPr>
        <sz val="9"/>
        <rFont val="仿宋"/>
        <charset val="134"/>
      </rPr>
      <t>日，配套污水管网</t>
    </r>
    <r>
      <rPr>
        <sz val="9"/>
        <rFont val="Times New Roman"/>
        <family val="1"/>
      </rPr>
      <t>1500</t>
    </r>
    <r>
      <rPr>
        <sz val="9"/>
        <rFont val="仿宋"/>
        <charset val="134"/>
      </rPr>
      <t>米。拟采用污水治理工艺：格栅</t>
    </r>
    <r>
      <rPr>
        <sz val="9"/>
        <rFont val="Times New Roman"/>
        <family val="1"/>
      </rPr>
      <t xml:space="preserve">+ </t>
    </r>
    <r>
      <rPr>
        <sz val="9"/>
        <rFont val="仿宋"/>
        <charset val="134"/>
      </rPr>
      <t>调节水解池</t>
    </r>
    <r>
      <rPr>
        <sz val="9"/>
        <rFont val="Times New Roman"/>
        <family val="1"/>
      </rPr>
      <t>+MIBR +</t>
    </r>
    <r>
      <rPr>
        <sz val="9"/>
        <rFont val="仿宋"/>
        <charset val="134"/>
      </rPr>
      <t>生态水培滤槽</t>
    </r>
    <r>
      <rPr>
        <sz val="9"/>
        <rFont val="Times New Roman"/>
        <family val="1"/>
      </rPr>
      <t>+</t>
    </r>
    <r>
      <rPr>
        <sz val="9"/>
        <rFont val="仿宋"/>
        <charset val="134"/>
      </rPr>
      <t>微型湿地综合处理工艺。</t>
    </r>
  </si>
  <si>
    <r>
      <rPr>
        <sz val="9"/>
        <rFont val="仿宋"/>
        <charset val="134"/>
      </rPr>
      <t>灵发改规划〔</t>
    </r>
    <r>
      <rPr>
        <sz val="9"/>
        <rFont val="Times New Roman"/>
        <family val="1"/>
      </rPr>
      <t>2018</t>
    </r>
    <r>
      <rPr>
        <sz val="9"/>
        <rFont val="仿宋"/>
        <charset val="134"/>
      </rPr>
      <t>〕</t>
    </r>
    <r>
      <rPr>
        <sz val="9"/>
        <rFont val="Times New Roman"/>
        <family val="1"/>
      </rPr>
      <t>70</t>
    </r>
    <r>
      <rPr>
        <sz val="9"/>
        <rFont val="仿宋"/>
        <charset val="134"/>
      </rPr>
      <t>号</t>
    </r>
  </si>
  <si>
    <r>
      <rPr>
        <b/>
        <sz val="9"/>
        <rFont val="仿宋"/>
        <charset val="134"/>
      </rPr>
      <t>五、玉林市水污染防治专项</t>
    </r>
    <r>
      <rPr>
        <b/>
        <sz val="9"/>
        <rFont val="Times New Roman"/>
        <family val="1"/>
      </rPr>
      <t>2018</t>
    </r>
    <r>
      <rPr>
        <b/>
        <sz val="9"/>
        <rFont val="仿宋"/>
        <charset val="134"/>
      </rPr>
      <t>年度项目</t>
    </r>
  </si>
  <si>
    <r>
      <rPr>
        <b/>
        <sz val="9"/>
        <rFont val="仿宋"/>
        <charset val="134"/>
      </rPr>
      <t>合计</t>
    </r>
  </si>
  <si>
    <r>
      <rPr>
        <sz val="9"/>
        <rFont val="仿宋"/>
        <charset val="134"/>
      </rPr>
      <t>广西壮族自治区玉林市</t>
    </r>
  </si>
  <si>
    <r>
      <rPr>
        <sz val="9"/>
        <rFont val="仿宋"/>
        <charset val="134"/>
      </rPr>
      <t>玉林市南流江流域农村环境综合整治</t>
    </r>
  </si>
  <si>
    <r>
      <rPr>
        <sz val="9"/>
        <rFont val="仿宋"/>
        <charset val="134"/>
      </rPr>
      <t>玉林市博白县</t>
    </r>
  </si>
  <si>
    <r>
      <rPr>
        <sz val="9"/>
        <rFont val="仿宋"/>
        <charset val="134"/>
      </rPr>
      <t>北纬</t>
    </r>
    <r>
      <rPr>
        <sz val="9"/>
        <rFont val="Times New Roman"/>
        <family val="1"/>
      </rPr>
      <t xml:space="preserve"> 22°38'</t>
    </r>
    <r>
      <rPr>
        <sz val="9"/>
        <rFont val="仿宋"/>
        <charset val="134"/>
      </rPr>
      <t>；东经</t>
    </r>
    <r>
      <rPr>
        <sz val="9"/>
        <rFont val="Times New Roman"/>
        <family val="1"/>
      </rPr>
      <t>109°10'</t>
    </r>
  </si>
  <si>
    <r>
      <rPr>
        <sz val="9"/>
        <rFont val="Times New Roman"/>
        <family val="1"/>
      </rPr>
      <t>2018</t>
    </r>
    <r>
      <rPr>
        <sz val="9"/>
        <rFont val="仿宋"/>
        <charset val="134"/>
      </rPr>
      <t>年</t>
    </r>
    <r>
      <rPr>
        <sz val="9"/>
        <rFont val="Times New Roman"/>
        <family val="1"/>
      </rPr>
      <t>10</t>
    </r>
    <r>
      <rPr>
        <sz val="9"/>
        <rFont val="仿宋"/>
        <charset val="134"/>
      </rPr>
      <t>月</t>
    </r>
    <r>
      <rPr>
        <sz val="9"/>
        <rFont val="Times New Roman"/>
        <family val="1"/>
      </rPr>
      <t>-2019</t>
    </r>
    <r>
      <rPr>
        <sz val="9"/>
        <rFont val="仿宋"/>
        <charset val="134"/>
      </rPr>
      <t>年</t>
    </r>
    <r>
      <rPr>
        <sz val="9"/>
        <rFont val="Times New Roman"/>
        <family val="1"/>
      </rPr>
      <t>12</t>
    </r>
    <r>
      <rPr>
        <sz val="9"/>
        <rFont val="仿宋"/>
        <charset val="134"/>
      </rPr>
      <t>月</t>
    </r>
  </si>
  <si>
    <r>
      <rPr>
        <sz val="9"/>
        <rFont val="仿宋"/>
        <charset val="134"/>
      </rPr>
      <t>博白县人民政府</t>
    </r>
  </si>
  <si>
    <r>
      <rPr>
        <sz val="9"/>
        <rFont val="仿宋"/>
        <charset val="134"/>
      </rPr>
      <t>南流江横塘断面</t>
    </r>
  </si>
  <si>
    <t>_</t>
  </si>
  <si>
    <r>
      <rPr>
        <sz val="9"/>
        <rFont val="仿宋"/>
        <charset val="134"/>
      </rPr>
      <t>工程</t>
    </r>
  </si>
  <si>
    <r>
      <rPr>
        <sz val="9"/>
        <rFont val="仿宋"/>
        <charset val="134"/>
      </rPr>
      <t>否</t>
    </r>
  </si>
  <si>
    <r>
      <rPr>
        <sz val="9"/>
        <rFont val="仿宋"/>
        <charset val="134"/>
      </rPr>
      <t>玉林市兴业县</t>
    </r>
  </si>
  <si>
    <r>
      <rPr>
        <sz val="9"/>
        <rFont val="仿宋"/>
        <charset val="134"/>
      </rPr>
      <t>东经</t>
    </r>
    <r>
      <rPr>
        <sz val="9"/>
        <rFont val="Times New Roman"/>
        <family val="1"/>
      </rPr>
      <t>109°57′49″</t>
    </r>
    <r>
      <rPr>
        <sz val="9"/>
        <rFont val="仿宋"/>
        <charset val="134"/>
      </rPr>
      <t>，北纬</t>
    </r>
    <r>
      <rPr>
        <sz val="9"/>
        <rFont val="Times New Roman"/>
        <family val="1"/>
      </rPr>
      <t xml:space="preserve">22°41′78″
</t>
    </r>
  </si>
  <si>
    <r>
      <rPr>
        <sz val="9"/>
        <rFont val="仿宋"/>
        <charset val="134"/>
      </rPr>
      <t>兴业县人民政府</t>
    </r>
  </si>
  <si>
    <r>
      <rPr>
        <sz val="9"/>
        <rFont val="仿宋"/>
        <charset val="134"/>
      </rPr>
      <t>兴业县拟建设</t>
    </r>
    <r>
      <rPr>
        <sz val="9"/>
        <rFont val="Times New Roman"/>
        <family val="1"/>
      </rPr>
      <t>2</t>
    </r>
    <r>
      <rPr>
        <sz val="9"/>
        <rFont val="仿宋"/>
        <charset val="134"/>
      </rPr>
      <t>座日处理</t>
    </r>
    <r>
      <rPr>
        <sz val="9"/>
        <rFont val="Times New Roman"/>
        <family val="1"/>
      </rPr>
      <t>300</t>
    </r>
    <r>
      <rPr>
        <sz val="9"/>
        <rFont val="仿宋"/>
        <charset val="134"/>
      </rPr>
      <t>吨农村生活污水处理项目，配套管网</t>
    </r>
    <r>
      <rPr>
        <sz val="9"/>
        <rFont val="Times New Roman"/>
        <family val="1"/>
      </rPr>
      <t>3</t>
    </r>
    <r>
      <rPr>
        <sz val="9"/>
        <rFont val="仿宋"/>
        <charset val="134"/>
      </rPr>
      <t>公里。</t>
    </r>
  </si>
  <si>
    <r>
      <rPr>
        <sz val="9"/>
        <rFont val="仿宋"/>
        <charset val="134"/>
      </rPr>
      <t>玉林市福绵区</t>
    </r>
  </si>
  <si>
    <r>
      <rPr>
        <sz val="9"/>
        <rFont val="仿宋"/>
        <charset val="134"/>
      </rPr>
      <t>东经</t>
    </r>
    <r>
      <rPr>
        <sz val="9"/>
        <rFont val="Times New Roman"/>
        <family val="1"/>
      </rPr>
      <t>110°5′56″</t>
    </r>
    <r>
      <rPr>
        <sz val="9"/>
        <rFont val="仿宋"/>
        <charset val="134"/>
      </rPr>
      <t>，北纬</t>
    </r>
    <r>
      <rPr>
        <sz val="9"/>
        <rFont val="Times New Roman"/>
        <family val="1"/>
      </rPr>
      <t xml:space="preserve">22°38′43″
</t>
    </r>
  </si>
  <si>
    <r>
      <rPr>
        <sz val="9"/>
        <rFont val="仿宋"/>
        <charset val="134"/>
      </rPr>
      <t>福绵区人民政府</t>
    </r>
  </si>
  <si>
    <r>
      <rPr>
        <sz val="9"/>
        <rFont val="仿宋"/>
        <charset val="134"/>
      </rPr>
      <t>福绵区拟建设农村生活污水收集管网长度约</t>
    </r>
    <r>
      <rPr>
        <sz val="9"/>
        <rFont val="Times New Roman"/>
        <family val="1"/>
      </rPr>
      <t>2.8</t>
    </r>
    <r>
      <rPr>
        <sz val="9"/>
        <rFont val="仿宋"/>
        <charset val="134"/>
      </rPr>
      <t>公里，对沙田镇周边村屯的污水进行集中收集，收集污水经新建管网利用已建成城镇污水处理厂进行处理，处理污水量为</t>
    </r>
    <r>
      <rPr>
        <sz val="9"/>
        <rFont val="Times New Roman"/>
        <family val="1"/>
      </rPr>
      <t>740</t>
    </r>
    <r>
      <rPr>
        <sz val="9"/>
        <rFont val="仿宋"/>
        <charset val="134"/>
      </rPr>
      <t>吨</t>
    </r>
    <r>
      <rPr>
        <sz val="9"/>
        <rFont val="Times New Roman"/>
        <family val="1"/>
      </rPr>
      <t>/</t>
    </r>
    <r>
      <rPr>
        <sz val="9"/>
        <rFont val="仿宋"/>
        <charset val="134"/>
      </rPr>
      <t>日。</t>
    </r>
  </si>
  <si>
    <r>
      <rPr>
        <sz val="8"/>
        <rFont val="仿宋"/>
        <charset val="134"/>
      </rPr>
      <t>关于玉林市福绵区沙田镇污水处理厂管网扩建工程项目建议书的批复（玉福发改环资</t>
    </r>
    <r>
      <rPr>
        <sz val="8"/>
        <rFont val="Times New Roman"/>
        <family val="1"/>
      </rPr>
      <t>[2018]5</t>
    </r>
    <r>
      <rPr>
        <sz val="8"/>
        <rFont val="仿宋"/>
        <charset val="134"/>
      </rPr>
      <t>号）、关于玉林市福绵区沙田镇污水处理厂管网扩建工程可行性研究报告的批复（玉福发改环资</t>
    </r>
    <r>
      <rPr>
        <sz val="8"/>
        <rFont val="Times New Roman"/>
        <family val="1"/>
      </rPr>
      <t>[2018]11</t>
    </r>
    <r>
      <rPr>
        <sz val="8"/>
        <rFont val="仿宋"/>
        <charset val="134"/>
      </rPr>
      <t>号）、关于玉林市福绵区沙田镇污水处理厂管网扩建工程初步设计的批复（玉福发改环资</t>
    </r>
    <r>
      <rPr>
        <sz val="8"/>
        <rFont val="Times New Roman"/>
        <family val="1"/>
      </rPr>
      <t>[2018]17</t>
    </r>
    <r>
      <rPr>
        <sz val="8"/>
        <rFont val="仿宋"/>
        <charset val="134"/>
      </rPr>
      <t>号）</t>
    </r>
  </si>
  <si>
    <t>六、贺州市水污染防治专项2018年度项目</t>
  </si>
  <si>
    <r>
      <rPr>
        <sz val="9"/>
        <rFont val="仿宋"/>
        <charset val="134"/>
      </rPr>
      <t>广西壮族自治区</t>
    </r>
    <r>
      <rPr>
        <sz val="9"/>
        <rFont val="Times New Roman"/>
        <family val="1"/>
      </rPr>
      <t>-</t>
    </r>
    <r>
      <rPr>
        <sz val="9"/>
        <rFont val="仿宋"/>
        <charset val="134"/>
      </rPr>
      <t>贺州市</t>
    </r>
  </si>
  <si>
    <r>
      <rPr>
        <sz val="9"/>
        <rFont val="仿宋"/>
        <charset val="134"/>
      </rPr>
      <t>流域生态环境状况调查与评估</t>
    </r>
  </si>
  <si>
    <r>
      <rPr>
        <sz val="9"/>
        <rFont val="仿宋"/>
        <charset val="134"/>
      </rPr>
      <t>平桂区</t>
    </r>
  </si>
  <si>
    <r>
      <rPr>
        <sz val="9"/>
        <rFont val="Times New Roman"/>
        <family val="1"/>
      </rPr>
      <t>23°39′N-24°24′N</t>
    </r>
    <r>
      <rPr>
        <sz val="9"/>
        <rFont val="仿宋"/>
        <charset val="134"/>
      </rPr>
      <t>，</t>
    </r>
    <r>
      <rPr>
        <sz val="9"/>
        <rFont val="Times New Roman"/>
        <family val="1"/>
      </rPr>
      <t>E110°34′E-111°19′E</t>
    </r>
  </si>
  <si>
    <t>贺州市平桂区人民政府</t>
  </si>
  <si>
    <r>
      <rPr>
        <sz val="9"/>
        <rFont val="仿宋"/>
        <charset val="134"/>
      </rPr>
      <t>通过广泛收集资料和系统调查，全面掌握贺江流域（贺州段）生态安全的影响因素和变化趋势，明确贺江治理面临的主要生态环境问题，识别其影响因子和影响程度。</t>
    </r>
  </si>
  <si>
    <r>
      <rPr>
        <sz val="9"/>
        <rFont val="仿宋"/>
        <charset val="134"/>
      </rPr>
      <t>贺江贺街断面</t>
    </r>
  </si>
  <si>
    <r>
      <rPr>
        <sz val="9"/>
        <rFont val="仿宋"/>
        <charset val="134"/>
      </rPr>
      <t>《关于对贺州市水污染防治行动计划总体实施方案等方案的批复》（贺政函</t>
    </r>
    <r>
      <rPr>
        <sz val="9"/>
        <rFont val="Times New Roman"/>
        <family val="1"/>
      </rPr>
      <t xml:space="preserve"> </t>
    </r>
    <r>
      <rPr>
        <sz val="9"/>
        <rFont val="仿宋"/>
        <charset val="134"/>
      </rPr>
      <t>〔</t>
    </r>
    <r>
      <rPr>
        <sz val="9"/>
        <rFont val="Times New Roman"/>
        <family val="1"/>
      </rPr>
      <t>2016</t>
    </r>
    <r>
      <rPr>
        <sz val="9"/>
        <rFont val="仿宋"/>
        <charset val="134"/>
      </rPr>
      <t>〕</t>
    </r>
    <r>
      <rPr>
        <sz val="9"/>
        <rFont val="Times New Roman"/>
        <family val="1"/>
      </rPr>
      <t>47</t>
    </r>
    <r>
      <rPr>
        <sz val="9"/>
        <rFont val="仿宋"/>
        <charset val="134"/>
      </rPr>
      <t>号）</t>
    </r>
  </si>
  <si>
    <r>
      <rPr>
        <sz val="9"/>
        <rFont val="仿宋"/>
        <charset val="134"/>
      </rPr>
      <t>非工程</t>
    </r>
  </si>
  <si>
    <r>
      <rPr>
        <sz val="9"/>
        <rFont val="仿宋"/>
        <charset val="134"/>
      </rPr>
      <t>博白县拟建设</t>
    </r>
    <r>
      <rPr>
        <sz val="9"/>
        <rFont val="Times New Roman"/>
        <family val="1"/>
      </rPr>
      <t>14</t>
    </r>
    <r>
      <rPr>
        <sz val="9"/>
        <rFont val="仿宋"/>
        <charset val="134"/>
      </rPr>
      <t>座共日处理</t>
    </r>
    <r>
      <rPr>
        <sz val="9"/>
        <rFont val="Times New Roman"/>
        <family val="1"/>
      </rPr>
      <t>1400</t>
    </r>
    <r>
      <rPr>
        <sz val="9"/>
        <rFont val="仿宋"/>
        <charset val="134"/>
      </rPr>
      <t>吨农村生活污水处理项目。</t>
    </r>
    <phoneticPr fontId="20" type="noConversion"/>
  </si>
  <si>
    <r>
      <t>1</t>
    </r>
    <r>
      <rPr>
        <sz val="8"/>
        <rFont val="仿宋"/>
        <charset val="134"/>
      </rPr>
      <t>、</t>
    </r>
    <r>
      <rPr>
        <sz val="8"/>
        <rFont val="Times New Roman"/>
        <family val="1"/>
      </rPr>
      <t>2018</t>
    </r>
    <r>
      <rPr>
        <sz val="8"/>
        <rFont val="仿宋"/>
        <charset val="134"/>
      </rPr>
      <t>年：开展柳江河流域</t>
    </r>
    <r>
      <rPr>
        <sz val="8"/>
        <rFont val="Times New Roman"/>
        <family val="1"/>
      </rPr>
      <t>14</t>
    </r>
    <r>
      <rPr>
        <sz val="8"/>
        <rFont val="仿宋"/>
        <charset val="134"/>
      </rPr>
      <t>条主要支流水质长期监测，</t>
    </r>
    <r>
      <rPr>
        <sz val="8"/>
        <rFont val="Times New Roman"/>
        <family val="1"/>
      </rPr>
      <t>14</t>
    </r>
    <r>
      <rPr>
        <sz val="8"/>
        <rFont val="仿宋"/>
        <charset val="134"/>
      </rPr>
      <t>条支流分别为寻江（桂林</t>
    </r>
    <r>
      <rPr>
        <sz val="8"/>
        <rFont val="Times New Roman"/>
        <family val="1"/>
      </rPr>
      <t>-</t>
    </r>
    <r>
      <rPr>
        <sz val="8"/>
        <rFont val="仿宋"/>
        <charset val="134"/>
      </rPr>
      <t>柳州交界至汇入融江口，三江县，流域面积</t>
    </r>
    <r>
      <rPr>
        <sz val="8"/>
        <rFont val="Times New Roman"/>
        <family val="1"/>
      </rPr>
      <t>1125</t>
    </r>
    <r>
      <rPr>
        <sz val="8"/>
        <rFont val="仿宋"/>
        <family val="3"/>
        <charset val="134"/>
      </rPr>
      <t>平方公里</t>
    </r>
    <r>
      <rPr>
        <sz val="8"/>
        <rFont val="仿宋"/>
        <charset val="134"/>
      </rPr>
      <t>）、泗维河（源头至汇入融江口，融安县和融水县，流域面积</t>
    </r>
    <r>
      <rPr>
        <sz val="8"/>
        <rFont val="Times New Roman"/>
        <family val="1"/>
      </rPr>
      <t>327.26</t>
    </r>
    <r>
      <rPr>
        <sz val="8"/>
        <rFont val="仿宋"/>
        <family val="3"/>
        <charset val="134"/>
      </rPr>
      <t>平方公里</t>
    </r>
    <r>
      <rPr>
        <sz val="8"/>
        <rFont val="仿宋"/>
        <charset val="134"/>
      </rPr>
      <t>）、沙塘河（源头至汇入柳江口，柳北区，流域面积</t>
    </r>
    <r>
      <rPr>
        <sz val="8"/>
        <rFont val="Times New Roman"/>
        <family val="1"/>
      </rPr>
      <t>53.1</t>
    </r>
    <r>
      <rPr>
        <sz val="8"/>
        <rFont val="仿宋"/>
        <family val="3"/>
        <charset val="134"/>
      </rPr>
      <t>平方公里</t>
    </r>
    <r>
      <rPr>
        <sz val="8"/>
        <rFont val="仿宋"/>
        <charset val="134"/>
      </rPr>
      <t>）、香兰河（源头至汇入柳江口，柳北区，流域面积</t>
    </r>
    <r>
      <rPr>
        <sz val="8"/>
        <rFont val="Times New Roman"/>
        <family val="1"/>
      </rPr>
      <t>29.2</t>
    </r>
    <r>
      <rPr>
        <sz val="8"/>
        <rFont val="仿宋"/>
        <family val="3"/>
        <charset val="134"/>
      </rPr>
      <t>平方公里</t>
    </r>
    <r>
      <rPr>
        <sz val="8"/>
        <rFont val="仿宋"/>
        <charset val="134"/>
      </rPr>
      <t>）、浪江河（源头至汇入柳江口，柳城县、柳北区和柳东新区，流域面积</t>
    </r>
    <r>
      <rPr>
        <sz val="8"/>
        <rFont val="Times New Roman"/>
        <family val="1"/>
      </rPr>
      <t>109.25</t>
    </r>
    <r>
      <rPr>
        <sz val="8"/>
        <rFont val="仿宋"/>
        <family val="3"/>
        <charset val="134"/>
      </rPr>
      <t>平方公里</t>
    </r>
    <r>
      <rPr>
        <sz val="8"/>
        <rFont val="仿宋"/>
        <charset val="134"/>
      </rPr>
      <t>）、莫道江（源头至汇入柳江口，鹿寨县和柳东新区，流域面积</t>
    </r>
    <r>
      <rPr>
        <sz val="8"/>
        <rFont val="Times New Roman"/>
        <family val="1"/>
      </rPr>
      <t>75.87</t>
    </r>
    <r>
      <rPr>
        <sz val="8"/>
        <rFont val="仿宋"/>
        <family val="3"/>
        <charset val="134"/>
      </rPr>
      <t>平方公里</t>
    </r>
    <r>
      <rPr>
        <sz val="8"/>
        <rFont val="仿宋"/>
        <charset val="134"/>
      </rPr>
      <t>）、凤山河（源头至汇入柳江口，柳南区和柳江区，流域面积</t>
    </r>
    <r>
      <rPr>
        <sz val="8"/>
        <rFont val="Times New Roman"/>
        <family val="1"/>
      </rPr>
      <t>261.8</t>
    </r>
    <r>
      <rPr>
        <sz val="8"/>
        <rFont val="仿宋"/>
        <family val="3"/>
        <charset val="134"/>
      </rPr>
      <t>平方公里</t>
    </r>
    <r>
      <rPr>
        <sz val="8"/>
        <rFont val="仿宋"/>
        <charset val="134"/>
      </rPr>
      <t>）、贝江（源头至汇入融江口，融水县，流域面积</t>
    </r>
    <r>
      <rPr>
        <sz val="8"/>
        <rFont val="Times New Roman"/>
        <family val="1"/>
      </rPr>
      <t>1789</t>
    </r>
    <r>
      <rPr>
        <sz val="8"/>
        <rFont val="仿宋"/>
        <family val="3"/>
        <charset val="134"/>
      </rPr>
      <t>平方公里</t>
    </r>
    <r>
      <rPr>
        <sz val="8"/>
        <rFont val="仿宋"/>
        <charset val="134"/>
      </rPr>
      <t>）、官塘冲（源头至汇入柳江口，柳东新区，流域面积</t>
    </r>
    <r>
      <rPr>
        <sz val="8"/>
        <rFont val="Times New Roman"/>
        <family val="1"/>
      </rPr>
      <t>25.91</t>
    </r>
    <r>
      <rPr>
        <sz val="8"/>
        <rFont val="仿宋"/>
        <family val="3"/>
        <charset val="134"/>
      </rPr>
      <t>平方公里</t>
    </r>
    <r>
      <rPr>
        <sz val="8"/>
        <rFont val="仿宋"/>
        <charset val="134"/>
      </rPr>
      <t>）、交雍沟（源头至汇入柳江口，柳东新区，流域面积</t>
    </r>
    <r>
      <rPr>
        <sz val="8"/>
        <rFont val="Times New Roman"/>
        <family val="1"/>
      </rPr>
      <t>19.52</t>
    </r>
    <r>
      <rPr>
        <sz val="8"/>
        <rFont val="仿宋"/>
        <family val="3"/>
        <charset val="134"/>
      </rPr>
      <t>平方公里</t>
    </r>
    <r>
      <rPr>
        <sz val="8"/>
        <rFont val="仿宋"/>
        <charset val="134"/>
      </rPr>
      <t>）、响水河（源头至汇入柳江口，柳江区、柳南区和鱼峰区，流域面积</t>
    </r>
    <r>
      <rPr>
        <sz val="8"/>
        <rFont val="Times New Roman"/>
        <family val="1"/>
      </rPr>
      <t>731</t>
    </r>
    <r>
      <rPr>
        <sz val="8"/>
        <rFont val="仿宋"/>
        <family val="3"/>
        <charset val="134"/>
      </rPr>
      <t>平方公里</t>
    </r>
    <r>
      <rPr>
        <sz val="8"/>
        <rFont val="仿宋"/>
        <charset val="134"/>
      </rPr>
      <t>）、龙江（河池</t>
    </r>
    <r>
      <rPr>
        <sz val="8"/>
        <rFont val="Times New Roman"/>
        <family val="1"/>
      </rPr>
      <t>-</t>
    </r>
    <r>
      <rPr>
        <sz val="8"/>
        <rFont val="仿宋"/>
        <charset val="134"/>
      </rPr>
      <t>柳州交界至汇入柳江口，柳城县、柳江区，流域面积</t>
    </r>
    <r>
      <rPr>
        <sz val="8"/>
        <rFont val="Times New Roman"/>
        <family val="1"/>
      </rPr>
      <t>912</t>
    </r>
    <r>
      <rPr>
        <sz val="8"/>
        <rFont val="仿宋"/>
        <family val="3"/>
        <charset val="134"/>
      </rPr>
      <t>平方公里</t>
    </r>
    <r>
      <rPr>
        <sz val="8"/>
        <rFont val="仿宋"/>
        <charset val="134"/>
      </rPr>
      <t>）、竹鹅溪（源头至汇入柳江口，柳南区，流域面积</t>
    </r>
    <r>
      <rPr>
        <sz val="8"/>
        <rFont val="Times New Roman"/>
        <family val="1"/>
      </rPr>
      <t>72.4</t>
    </r>
    <r>
      <rPr>
        <sz val="8"/>
        <rFont val="仿宋"/>
        <family val="3"/>
        <charset val="134"/>
      </rPr>
      <t>平方公里</t>
    </r>
    <r>
      <rPr>
        <sz val="8"/>
        <rFont val="仿宋"/>
        <charset val="134"/>
      </rPr>
      <t>）和新圩江（源头至汇入柳江口，柳南区，流域面积</t>
    </r>
    <r>
      <rPr>
        <sz val="8"/>
        <rFont val="Times New Roman"/>
        <family val="1"/>
      </rPr>
      <t>58.9</t>
    </r>
    <r>
      <rPr>
        <sz val="8"/>
        <rFont val="仿宋"/>
        <family val="3"/>
        <charset val="134"/>
      </rPr>
      <t>平方公里</t>
    </r>
    <r>
      <rPr>
        <sz val="8"/>
        <rFont val="仿宋"/>
        <charset val="134"/>
      </rPr>
      <t>），监测周期：</t>
    </r>
    <r>
      <rPr>
        <sz val="8"/>
        <rFont val="Times New Roman"/>
        <family val="1"/>
      </rPr>
      <t>2018-2019</t>
    </r>
    <r>
      <rPr>
        <sz val="8"/>
        <rFont val="仿宋"/>
        <charset val="134"/>
      </rPr>
      <t>年，监测频率：每年分丰水期、枯水期两次，监测断面：第一年为全流域监测，每条支流设置</t>
    </r>
    <r>
      <rPr>
        <sz val="8"/>
        <rFont val="Times New Roman"/>
        <family val="1"/>
      </rPr>
      <t>5-15</t>
    </r>
    <r>
      <rPr>
        <sz val="8"/>
        <rFont val="仿宋"/>
        <charset val="134"/>
      </rPr>
      <t>个监测断面，第二年每条支流在上中下游选取</t>
    </r>
    <r>
      <rPr>
        <sz val="8"/>
        <rFont val="Times New Roman"/>
        <family val="1"/>
      </rPr>
      <t>2-3</t>
    </r>
    <r>
      <rPr>
        <sz val="8"/>
        <rFont val="仿宋"/>
        <charset val="134"/>
      </rPr>
      <t>个监测断面，监测项目：地表水</t>
    </r>
    <r>
      <rPr>
        <sz val="8"/>
        <rFont val="Times New Roman"/>
        <family val="1"/>
      </rPr>
      <t>27</t>
    </r>
    <r>
      <rPr>
        <sz val="8"/>
        <rFont val="仿宋"/>
        <charset val="134"/>
      </rPr>
      <t>项（水温、</t>
    </r>
    <r>
      <rPr>
        <sz val="8"/>
        <rFont val="Times New Roman"/>
        <family val="1"/>
      </rPr>
      <t>pH</t>
    </r>
    <r>
      <rPr>
        <sz val="8"/>
        <rFont val="仿宋"/>
        <charset val="134"/>
      </rPr>
      <t>、透明度、溶解氧、氧化还原电位、电导率、化学需氧量、高锰酸盐指数、</t>
    </r>
    <r>
      <rPr>
        <sz val="8"/>
        <rFont val="Times New Roman"/>
        <family val="1"/>
      </rPr>
      <t>BOD5</t>
    </r>
    <r>
      <rPr>
        <sz val="8"/>
        <rFont val="仿宋"/>
        <charset val="134"/>
      </rPr>
      <t>、氨氮、总氮、总磷、硫化物、氰化物、硒、石油类、阴离子表明活性剂、粪大肠菌群、铜、锌、砷、汞、铅、镉、镍、六价铬、铁），底泥</t>
    </r>
    <r>
      <rPr>
        <sz val="8"/>
        <rFont val="Times New Roman"/>
        <family val="1"/>
      </rPr>
      <t>11</t>
    </r>
    <r>
      <rPr>
        <sz val="8"/>
        <rFont val="仿宋"/>
        <charset val="134"/>
      </rPr>
      <t>项（</t>
    </r>
    <r>
      <rPr>
        <sz val="8"/>
        <rFont val="Times New Roman"/>
        <family val="1"/>
      </rPr>
      <t>pH</t>
    </r>
    <r>
      <rPr>
        <sz val="8"/>
        <rFont val="仿宋"/>
        <charset val="134"/>
      </rPr>
      <t>、总磷、铜、锌、砷、汞、铅、镉、镍、总铬、铁）。</t>
    </r>
    <r>
      <rPr>
        <sz val="8"/>
        <rFont val="Times New Roman"/>
        <family val="1"/>
      </rPr>
      <t xml:space="preserve">
2</t>
    </r>
    <r>
      <rPr>
        <sz val="8"/>
        <rFont val="仿宋"/>
        <charset val="134"/>
      </rPr>
      <t>、</t>
    </r>
    <r>
      <rPr>
        <sz val="8"/>
        <rFont val="Times New Roman"/>
        <family val="1"/>
      </rPr>
      <t>2018</t>
    </r>
    <r>
      <rPr>
        <sz val="8"/>
        <rFont val="仿宋"/>
        <charset val="134"/>
      </rPr>
      <t>年：根据支流水质监测结果和现场调查进行</t>
    </r>
    <r>
      <rPr>
        <sz val="8"/>
        <rFont val="Times New Roman"/>
        <family val="1"/>
      </rPr>
      <t>14</t>
    </r>
    <r>
      <rPr>
        <sz val="8"/>
        <rFont val="仿宋"/>
        <charset val="134"/>
      </rPr>
      <t>条支流水环境状况调查与评估，调查评估内容为①对各支流进行污染源分析，属于城市内河的开展黑臭水体初步排查，②诊断每条支流的问题现状和原因，挖掘其主要污染源，③对主要污染源提出具体治理工程措施，并分别编制</t>
    </r>
    <r>
      <rPr>
        <sz val="8"/>
        <rFont val="Times New Roman"/>
        <family val="1"/>
      </rPr>
      <t>14</t>
    </r>
    <r>
      <rPr>
        <sz val="8"/>
        <rFont val="仿宋"/>
        <charset val="134"/>
      </rPr>
      <t>条支流水环境调查评估报告；</t>
    </r>
    <r>
      <rPr>
        <sz val="8"/>
        <rFont val="Times New Roman"/>
        <family val="1"/>
      </rPr>
      <t xml:space="preserve">                   
3</t>
    </r>
    <r>
      <rPr>
        <sz val="8"/>
        <rFont val="仿宋"/>
        <charset val="134"/>
      </rPr>
      <t>、</t>
    </r>
    <r>
      <rPr>
        <sz val="8"/>
        <rFont val="Times New Roman"/>
        <family val="1"/>
      </rPr>
      <t>2019</t>
    </r>
    <r>
      <rPr>
        <sz val="8"/>
        <rFont val="仿宋"/>
        <charset val="134"/>
      </rPr>
      <t>年：根据</t>
    </r>
    <r>
      <rPr>
        <sz val="8"/>
        <rFont val="Times New Roman"/>
        <family val="1"/>
      </rPr>
      <t>14</t>
    </r>
    <r>
      <rPr>
        <sz val="8"/>
        <rFont val="仿宋"/>
        <charset val="134"/>
      </rPr>
      <t>条支流水环境调查评估结果，选取</t>
    </r>
    <r>
      <rPr>
        <sz val="8"/>
        <rFont val="Times New Roman"/>
        <family val="1"/>
      </rPr>
      <t>3-5</t>
    </r>
    <r>
      <rPr>
        <sz val="8"/>
        <rFont val="仿宋"/>
        <charset val="134"/>
      </rPr>
      <t>条污染严重的城市内河和</t>
    </r>
    <r>
      <rPr>
        <sz val="8"/>
        <rFont val="Times New Roman"/>
        <family val="1"/>
      </rPr>
      <t>1-2</t>
    </r>
    <r>
      <rPr>
        <sz val="8"/>
        <rFont val="仿宋"/>
        <charset val="134"/>
      </rPr>
      <t>条水质较好的支流编制综合整治实施方案，并完成代表性工程措施可研和初设等前期设计工作，为柳江主要支流水质治理工程的实施提供技术保障。</t>
    </r>
    <phoneticPr fontId="20" type="noConversion"/>
  </si>
  <si>
    <r>
      <t>青塘镇污水处理厂</t>
    </r>
    <r>
      <rPr>
        <sz val="9"/>
        <rFont val="Times New Roman"/>
        <family val="1"/>
      </rPr>
      <t>2018</t>
    </r>
    <r>
      <rPr>
        <sz val="9"/>
        <rFont val="仿宋"/>
        <charset val="134"/>
      </rPr>
      <t>年</t>
    </r>
    <r>
      <rPr>
        <sz val="9"/>
        <rFont val="Times New Roman"/>
        <family val="1"/>
      </rPr>
      <t>12</t>
    </r>
    <r>
      <rPr>
        <sz val="9"/>
        <rFont val="仿宋"/>
        <charset val="134"/>
      </rPr>
      <t>月底已建成</t>
    </r>
    <r>
      <rPr>
        <sz val="9"/>
        <rFont val="Times New Roman"/>
        <family val="1"/>
      </rPr>
      <t>2.8</t>
    </r>
    <r>
      <rPr>
        <sz val="9"/>
        <rFont val="仿宋"/>
        <charset val="134"/>
      </rPr>
      <t>公里污水收集管网，现新增管网</t>
    </r>
    <r>
      <rPr>
        <sz val="9"/>
        <rFont val="Times New Roman"/>
        <family val="1"/>
      </rPr>
      <t>1.6</t>
    </r>
    <r>
      <rPr>
        <sz val="9"/>
        <rFont val="仿宋"/>
        <charset val="134"/>
      </rPr>
      <t>公里。平吉镇污水处理厂</t>
    </r>
    <r>
      <rPr>
        <sz val="9"/>
        <rFont val="Times New Roman"/>
        <family val="1"/>
      </rPr>
      <t>2018</t>
    </r>
    <r>
      <rPr>
        <sz val="9"/>
        <rFont val="仿宋"/>
        <charset val="134"/>
      </rPr>
      <t>年</t>
    </r>
    <r>
      <rPr>
        <sz val="9"/>
        <rFont val="Times New Roman"/>
        <family val="1"/>
      </rPr>
      <t>12</t>
    </r>
    <r>
      <rPr>
        <sz val="9"/>
        <rFont val="仿宋"/>
        <charset val="134"/>
      </rPr>
      <t>月底已建成</t>
    </r>
    <r>
      <rPr>
        <sz val="9"/>
        <rFont val="Times New Roman"/>
        <family val="1"/>
      </rPr>
      <t>4.92</t>
    </r>
    <r>
      <rPr>
        <sz val="9"/>
        <rFont val="仿宋"/>
        <charset val="134"/>
      </rPr>
      <t>公里污水收集管网，现新增管网</t>
    </r>
    <r>
      <rPr>
        <sz val="9"/>
        <rFont val="Times New Roman"/>
        <family val="1"/>
      </rPr>
      <t>1.6</t>
    </r>
    <r>
      <rPr>
        <sz val="9"/>
        <rFont val="仿宋"/>
        <charset val="134"/>
      </rPr>
      <t>公里。</t>
    </r>
    <phoneticPr fontId="20" type="noConversion"/>
  </si>
  <si>
    <r>
      <t>广西壮族自治区中央水污染防治专项</t>
    </r>
    <r>
      <rPr>
        <b/>
        <sz val="12"/>
        <rFont val="Times New Roman"/>
        <family val="1"/>
      </rPr>
      <t>2018</t>
    </r>
    <r>
      <rPr>
        <b/>
        <sz val="12"/>
        <rFont val="宋体"/>
        <charset val="134"/>
      </rPr>
      <t>年度实施方案项目清单</t>
    </r>
    <r>
      <rPr>
        <b/>
        <sz val="12"/>
        <rFont val="Times New Roman"/>
        <family val="1"/>
      </rPr>
      <t>-</t>
    </r>
    <r>
      <rPr>
        <b/>
        <sz val="12"/>
        <rFont val="宋体"/>
        <charset val="134"/>
      </rPr>
      <t>按因素法下达资金</t>
    </r>
    <phoneticPr fontId="20" type="noConversion"/>
  </si>
</sst>
</file>

<file path=xl/styles.xml><?xml version="1.0" encoding="utf-8"?>
<styleSheet xmlns="http://schemas.openxmlformats.org/spreadsheetml/2006/main">
  <numFmts count="1">
    <numFmt numFmtId="176" formatCode="0.00_ "/>
  </numFmts>
  <fonts count="24">
    <font>
      <sz val="11"/>
      <color theme="1"/>
      <name val="宋体"/>
      <charset val="134"/>
      <scheme val="minor"/>
    </font>
    <font>
      <sz val="18"/>
      <name val="Times New Roman"/>
      <family val="1"/>
    </font>
    <font>
      <sz val="14"/>
      <name val="Times New Roman"/>
      <family val="1"/>
    </font>
    <font>
      <b/>
      <sz val="14"/>
      <name val="Times New Roman"/>
      <family val="1"/>
    </font>
    <font>
      <sz val="10"/>
      <name val="Times New Roman"/>
      <family val="1"/>
    </font>
    <font>
      <sz val="14"/>
      <name val="仿宋"/>
      <charset val="134"/>
    </font>
    <font>
      <sz val="10"/>
      <name val="仿宋"/>
      <charset val="134"/>
    </font>
    <font>
      <sz val="9"/>
      <name val="Times New Roman"/>
      <family val="1"/>
    </font>
    <font>
      <sz val="12"/>
      <name val="黑体"/>
      <charset val="134"/>
    </font>
    <font>
      <b/>
      <sz val="12"/>
      <name val="宋体"/>
      <charset val="134"/>
    </font>
    <font>
      <b/>
      <sz val="12"/>
      <name val="Times New Roman"/>
      <family val="1"/>
    </font>
    <font>
      <b/>
      <sz val="9"/>
      <name val="仿宋"/>
      <charset val="134"/>
    </font>
    <font>
      <b/>
      <sz val="9"/>
      <name val="Times New Roman"/>
      <family val="1"/>
    </font>
    <font>
      <sz val="9"/>
      <name val="仿宋"/>
      <charset val="134"/>
    </font>
    <font>
      <sz val="8"/>
      <name val="Times New Roman"/>
      <family val="1"/>
    </font>
    <font>
      <sz val="10.5"/>
      <color theme="1"/>
      <name val="宋体"/>
      <charset val="134"/>
    </font>
    <font>
      <sz val="11"/>
      <color indexed="8"/>
      <name val="宋体"/>
      <charset val="134"/>
    </font>
    <font>
      <sz val="12"/>
      <name val="宋体"/>
      <charset val="134"/>
    </font>
    <font>
      <sz val="9"/>
      <name val="宋体"/>
      <charset val="134"/>
    </font>
    <font>
      <sz val="8"/>
      <name val="仿宋"/>
      <charset val="134"/>
    </font>
    <font>
      <sz val="9"/>
      <name val="宋体"/>
      <charset val="134"/>
      <scheme val="minor"/>
    </font>
    <font>
      <sz val="8"/>
      <name val="仿宋"/>
      <family val="3"/>
      <charset val="134"/>
    </font>
    <font>
      <sz val="9"/>
      <name val="仿宋"/>
      <family val="3"/>
      <charset val="134"/>
    </font>
    <font>
      <sz val="9"/>
      <name val="宋体"/>
      <family val="3"/>
      <charset val="134"/>
      <scheme val="minor"/>
    </font>
  </fonts>
  <fills count="3">
    <fill>
      <patternFill patternType="none"/>
    </fill>
    <fill>
      <patternFill patternType="gray125"/>
    </fill>
    <fill>
      <patternFill patternType="solid">
        <fgColor rgb="FFFFFF00"/>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bottom/>
      <diagonal/>
    </border>
    <border>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style="thin">
        <color auto="1"/>
      </bottom>
      <diagonal/>
    </border>
    <border>
      <left/>
      <right style="thin">
        <color auto="1"/>
      </right>
      <top/>
      <bottom style="thin">
        <color auto="1"/>
      </bottom>
      <diagonal/>
    </border>
  </borders>
  <cellStyleXfs count="3">
    <xf numFmtId="0" fontId="0" fillId="0" borderId="0">
      <alignment vertical="center"/>
    </xf>
    <xf numFmtId="0" fontId="17" fillId="0" borderId="0">
      <alignment vertical="center"/>
    </xf>
    <xf numFmtId="0" fontId="16" fillId="0" borderId="0"/>
  </cellStyleXfs>
  <cellXfs count="74">
    <xf numFmtId="0" fontId="0" fillId="0" borderId="0" xfId="0">
      <alignment vertical="center"/>
    </xf>
    <xf numFmtId="0" fontId="1" fillId="0" borderId="1" xfId="2" applyFont="1" applyFill="1" applyBorder="1" applyAlignment="1">
      <alignment horizontal="center" vertical="center"/>
    </xf>
    <xf numFmtId="0" fontId="2" fillId="0" borderId="1" xfId="2" applyFont="1" applyFill="1" applyBorder="1" applyAlignment="1">
      <alignment horizontal="center" vertical="center"/>
    </xf>
    <xf numFmtId="0" fontId="3" fillId="0" borderId="1" xfId="2" applyFont="1" applyFill="1" applyBorder="1" applyAlignment="1">
      <alignment horizontal="center" vertical="center"/>
    </xf>
    <xf numFmtId="0" fontId="2" fillId="0" borderId="1" xfId="2" applyFont="1" applyFill="1" applyBorder="1" applyAlignment="1">
      <alignment horizontal="center" vertical="center" wrapText="1"/>
    </xf>
    <xf numFmtId="0" fontId="4" fillId="0" borderId="1" xfId="2" applyFont="1" applyFill="1" applyBorder="1" applyAlignment="1">
      <alignment horizontal="center" vertical="center" wrapText="1"/>
    </xf>
    <xf numFmtId="0" fontId="5" fillId="0" borderId="1" xfId="2" applyFont="1" applyFill="1" applyBorder="1" applyAlignment="1">
      <alignment horizontal="center" vertical="center" wrapText="1"/>
    </xf>
    <xf numFmtId="0" fontId="6" fillId="0" borderId="1" xfId="2" applyFont="1" applyFill="1" applyBorder="1" applyAlignment="1">
      <alignment horizontal="center" vertical="center" wrapText="1"/>
    </xf>
    <xf numFmtId="0" fontId="7" fillId="0" borderId="1" xfId="2" applyFont="1" applyFill="1" applyBorder="1" applyAlignment="1">
      <alignment horizontal="center" vertical="center"/>
    </xf>
    <xf numFmtId="0" fontId="7" fillId="0" borderId="2" xfId="2" applyFont="1" applyFill="1" applyBorder="1" applyAlignment="1">
      <alignment horizontal="center" vertical="center"/>
    </xf>
    <xf numFmtId="0" fontId="2" fillId="0" borderId="0" xfId="2" applyFont="1" applyFill="1" applyBorder="1" applyAlignment="1">
      <alignment horizontal="center" vertical="center"/>
    </xf>
    <xf numFmtId="0" fontId="2" fillId="0" borderId="3" xfId="2" applyFont="1" applyFill="1" applyBorder="1" applyAlignment="1">
      <alignment horizontal="center" vertical="center"/>
    </xf>
    <xf numFmtId="0" fontId="2" fillId="0" borderId="4" xfId="2" applyFont="1" applyFill="1" applyBorder="1" applyAlignment="1">
      <alignment horizontal="center" vertical="center"/>
    </xf>
    <xf numFmtId="0" fontId="11" fillId="0" borderId="1" xfId="2" applyFont="1" applyFill="1" applyBorder="1" applyAlignment="1">
      <alignment horizontal="center" vertical="center" wrapText="1"/>
    </xf>
    <xf numFmtId="0" fontId="12" fillId="0" borderId="1" xfId="2" applyFont="1" applyFill="1" applyBorder="1" applyAlignment="1">
      <alignment horizontal="center" vertical="center"/>
    </xf>
    <xf numFmtId="0" fontId="12" fillId="0" borderId="1" xfId="2" applyFont="1" applyFill="1" applyBorder="1" applyAlignment="1">
      <alignment horizontal="center" vertical="center" wrapText="1"/>
    </xf>
    <xf numFmtId="0" fontId="7" fillId="0" borderId="1" xfId="2" applyFont="1" applyFill="1" applyBorder="1" applyAlignment="1">
      <alignment horizontal="center" vertical="center" wrapText="1"/>
    </xf>
    <xf numFmtId="0" fontId="13" fillId="0" borderId="1" xfId="2" applyFont="1" applyFill="1" applyBorder="1" applyAlignment="1">
      <alignment horizontal="center" vertical="center" wrapText="1"/>
    </xf>
    <xf numFmtId="176" fontId="12" fillId="0" borderId="1" xfId="2" applyNumberFormat="1" applyFont="1" applyFill="1" applyBorder="1" applyAlignment="1">
      <alignment horizontal="center" vertical="center"/>
    </xf>
    <xf numFmtId="176" fontId="7" fillId="0" borderId="1" xfId="2" applyNumberFormat="1" applyFont="1" applyFill="1" applyBorder="1" applyAlignment="1">
      <alignment horizontal="center" vertical="center"/>
    </xf>
    <xf numFmtId="0" fontId="14" fillId="0" borderId="1" xfId="2" applyFont="1" applyFill="1" applyBorder="1" applyAlignment="1">
      <alignment horizontal="center" vertical="center" wrapText="1"/>
    </xf>
    <xf numFmtId="176" fontId="7" fillId="0" borderId="1" xfId="2" applyNumberFormat="1" applyFont="1" applyFill="1" applyBorder="1" applyAlignment="1">
      <alignment horizontal="center" vertical="center" wrapText="1"/>
    </xf>
    <xf numFmtId="0" fontId="12" fillId="0" borderId="6" xfId="2" applyFont="1" applyFill="1" applyBorder="1" applyAlignment="1">
      <alignment horizontal="center" vertical="center"/>
    </xf>
    <xf numFmtId="176" fontId="13" fillId="0" borderId="1" xfId="2" applyNumberFormat="1" applyFont="1" applyFill="1" applyBorder="1" applyAlignment="1">
      <alignment horizontal="center" vertical="center" wrapText="1"/>
    </xf>
    <xf numFmtId="0" fontId="7" fillId="0" borderId="6" xfId="2" applyFont="1" applyFill="1" applyBorder="1" applyAlignment="1">
      <alignment horizontal="center" vertical="center" wrapText="1"/>
    </xf>
    <xf numFmtId="176" fontId="12" fillId="0" borderId="1" xfId="2" applyNumberFormat="1" applyFont="1" applyFill="1" applyBorder="1" applyAlignment="1" applyProtection="1">
      <alignment horizontal="center" vertical="center"/>
      <protection locked="0"/>
    </xf>
    <xf numFmtId="0" fontId="1" fillId="0" borderId="0" xfId="2" applyFont="1" applyFill="1" applyBorder="1" applyAlignment="1">
      <alignment horizontal="center" vertical="center"/>
    </xf>
    <xf numFmtId="0" fontId="3" fillId="0" borderId="0" xfId="2" applyFont="1" applyFill="1" applyBorder="1" applyAlignment="1">
      <alignment horizontal="center" vertical="center"/>
    </xf>
    <xf numFmtId="0" fontId="2" fillId="0" borderId="0" xfId="2" applyFont="1" applyFill="1" applyBorder="1" applyAlignment="1">
      <alignment horizontal="center" vertical="center" wrapText="1"/>
    </xf>
    <xf numFmtId="0" fontId="12" fillId="0" borderId="4" xfId="2" applyFont="1" applyFill="1" applyBorder="1" applyAlignment="1">
      <alignment horizontal="center" vertical="center"/>
    </xf>
    <xf numFmtId="0" fontId="4" fillId="0" borderId="0" xfId="2" applyFont="1" applyFill="1" applyBorder="1" applyAlignment="1">
      <alignment horizontal="center" vertical="center" wrapText="1"/>
    </xf>
    <xf numFmtId="0" fontId="5" fillId="0" borderId="0" xfId="2" applyFont="1" applyFill="1" applyBorder="1" applyAlignment="1">
      <alignment horizontal="center" vertical="center" wrapText="1"/>
    </xf>
    <xf numFmtId="0" fontId="6" fillId="0" borderId="0" xfId="2" applyFont="1" applyFill="1" applyBorder="1" applyAlignment="1">
      <alignment horizontal="center" vertical="center" wrapText="1"/>
    </xf>
    <xf numFmtId="0" fontId="1" fillId="0" borderId="3" xfId="2" applyFont="1" applyFill="1" applyBorder="1" applyAlignment="1">
      <alignment horizontal="center" vertical="center"/>
    </xf>
    <xf numFmtId="0" fontId="1" fillId="0" borderId="4" xfId="2" applyFont="1" applyFill="1" applyBorder="1" applyAlignment="1">
      <alignment horizontal="center" vertical="center"/>
    </xf>
    <xf numFmtId="0" fontId="3" fillId="0" borderId="3" xfId="2" applyFont="1" applyFill="1" applyBorder="1" applyAlignment="1">
      <alignment horizontal="center" vertical="center"/>
    </xf>
    <xf numFmtId="0" fontId="3" fillId="0" borderId="4" xfId="2" applyFont="1" applyFill="1" applyBorder="1" applyAlignment="1">
      <alignment horizontal="center" vertical="center"/>
    </xf>
    <xf numFmtId="0" fontId="2" fillId="0" borderId="3" xfId="2" applyFont="1" applyFill="1" applyBorder="1" applyAlignment="1">
      <alignment horizontal="center" vertical="center" wrapText="1"/>
    </xf>
    <xf numFmtId="0" fontId="2" fillId="0" borderId="4" xfId="2" applyFont="1" applyFill="1" applyBorder="1" applyAlignment="1">
      <alignment horizontal="center" vertical="center" wrapText="1"/>
    </xf>
    <xf numFmtId="0" fontId="4" fillId="0" borderId="3" xfId="2" applyFont="1" applyFill="1" applyBorder="1" applyAlignment="1">
      <alignment horizontal="center" vertical="center" wrapText="1"/>
    </xf>
    <xf numFmtId="0" fontId="4" fillId="0" borderId="4" xfId="2" applyFont="1" applyFill="1" applyBorder="1" applyAlignment="1">
      <alignment horizontal="center" vertical="center" wrapText="1"/>
    </xf>
    <xf numFmtId="0" fontId="5" fillId="0" borderId="3" xfId="2" applyFont="1" applyFill="1" applyBorder="1" applyAlignment="1">
      <alignment horizontal="center" vertical="center" wrapText="1"/>
    </xf>
    <xf numFmtId="0" fontId="5" fillId="0" borderId="4" xfId="2" applyFont="1" applyFill="1" applyBorder="1" applyAlignment="1">
      <alignment horizontal="center" vertical="center" wrapText="1"/>
    </xf>
    <xf numFmtId="0" fontId="6" fillId="0" borderId="3" xfId="2" applyFont="1" applyFill="1" applyBorder="1" applyAlignment="1">
      <alignment horizontal="center" vertical="center" wrapText="1"/>
    </xf>
    <xf numFmtId="0" fontId="6" fillId="0" borderId="4" xfId="2" applyFont="1" applyFill="1" applyBorder="1" applyAlignment="1">
      <alignment horizontal="center" vertical="center" wrapText="1"/>
    </xf>
    <xf numFmtId="0" fontId="0" fillId="0" borderId="0" xfId="0" applyAlignment="1">
      <alignment vertical="center" wrapText="1"/>
    </xf>
    <xf numFmtId="0" fontId="0" fillId="2" borderId="0" xfId="0" applyFill="1" applyAlignment="1">
      <alignment vertical="center" wrapText="1"/>
    </xf>
    <xf numFmtId="0" fontId="15" fillId="0" borderId="0" xfId="0" applyFont="1" applyAlignment="1">
      <alignment horizontal="justify" vertical="center"/>
    </xf>
    <xf numFmtId="10" fontId="0" fillId="0" borderId="0" xfId="0" applyNumberFormat="1" applyAlignment="1">
      <alignment vertical="center" wrapText="1"/>
    </xf>
    <xf numFmtId="9" fontId="0" fillId="0" borderId="0" xfId="0" applyNumberFormat="1" applyAlignment="1">
      <alignment vertical="center" wrapText="1"/>
    </xf>
    <xf numFmtId="0" fontId="22" fillId="0" borderId="1" xfId="2" applyFont="1" applyFill="1" applyBorder="1" applyAlignment="1">
      <alignment horizontal="center" vertical="center" wrapText="1"/>
    </xf>
    <xf numFmtId="0" fontId="11" fillId="0" borderId="2" xfId="2" applyFont="1" applyFill="1" applyBorder="1" applyAlignment="1">
      <alignment horizontal="left" vertical="center"/>
    </xf>
    <xf numFmtId="0" fontId="12" fillId="0" borderId="6" xfId="2" applyFont="1" applyFill="1" applyBorder="1" applyAlignment="1">
      <alignment horizontal="left" vertical="center"/>
    </xf>
    <xf numFmtId="0" fontId="12" fillId="0" borderId="4" xfId="2" applyFont="1" applyFill="1" applyBorder="1" applyAlignment="1">
      <alignment horizontal="left" vertical="center"/>
    </xf>
    <xf numFmtId="0" fontId="12" fillId="0" borderId="2" xfId="2" applyFont="1" applyFill="1" applyBorder="1" applyAlignment="1">
      <alignment horizontal="left" vertical="center"/>
    </xf>
    <xf numFmtId="0" fontId="12" fillId="0" borderId="1" xfId="2" applyFont="1" applyFill="1" applyBorder="1" applyAlignment="1">
      <alignment horizontal="left" vertical="center"/>
    </xf>
    <xf numFmtId="0" fontId="11" fillId="0" borderId="1" xfId="2" applyFont="1" applyFill="1" applyBorder="1" applyAlignment="1">
      <alignment horizontal="center" vertical="center"/>
    </xf>
    <xf numFmtId="0" fontId="12" fillId="0" borderId="1" xfId="2" applyFont="1" applyFill="1" applyBorder="1" applyAlignment="1">
      <alignment horizontal="center" vertical="center"/>
    </xf>
    <xf numFmtId="0" fontId="11" fillId="0" borderId="1" xfId="2" applyFont="1" applyFill="1" applyBorder="1" applyAlignment="1">
      <alignment horizontal="center" vertical="center" wrapText="1"/>
    </xf>
    <xf numFmtId="0" fontId="12" fillId="0" borderId="1" xfId="2" applyFont="1" applyFill="1" applyBorder="1" applyAlignment="1">
      <alignment horizontal="center" vertical="center" wrapText="1"/>
    </xf>
    <xf numFmtId="0" fontId="11" fillId="0" borderId="6" xfId="2" applyFont="1" applyFill="1" applyBorder="1" applyAlignment="1">
      <alignment horizontal="left" vertical="center"/>
    </xf>
    <xf numFmtId="0" fontId="11" fillId="0" borderId="1" xfId="2" applyFont="1" applyFill="1" applyBorder="1" applyAlignment="1">
      <alignment horizontal="left" vertical="center"/>
    </xf>
    <xf numFmtId="0" fontId="11" fillId="0" borderId="4" xfId="2" applyFont="1" applyFill="1" applyBorder="1" applyAlignment="1">
      <alignment horizontal="left" vertical="center"/>
    </xf>
    <xf numFmtId="0" fontId="12" fillId="0" borderId="8" xfId="2" applyFont="1" applyFill="1" applyBorder="1" applyAlignment="1">
      <alignment horizontal="left" vertical="center"/>
    </xf>
    <xf numFmtId="0" fontId="12" fillId="0" borderId="5" xfId="2" applyFont="1" applyFill="1" applyBorder="1" applyAlignment="1">
      <alignment horizontal="left" vertical="center"/>
    </xf>
    <xf numFmtId="0" fontId="12" fillId="0" borderId="9" xfId="2" applyFont="1" applyFill="1" applyBorder="1" applyAlignment="1">
      <alignment horizontal="left" vertical="center"/>
    </xf>
    <xf numFmtId="0" fontId="11" fillId="0" borderId="7" xfId="2" applyFont="1" applyFill="1" applyBorder="1" applyAlignment="1">
      <alignment horizontal="center" vertical="center" wrapText="1"/>
    </xf>
    <xf numFmtId="0" fontId="11" fillId="0" borderId="7" xfId="2" applyFont="1" applyFill="1" applyBorder="1" applyAlignment="1">
      <alignment horizontal="center" vertical="center"/>
    </xf>
    <xf numFmtId="0" fontId="11" fillId="0" borderId="0" xfId="2" applyFont="1" applyFill="1" applyBorder="1" applyAlignment="1">
      <alignment horizontal="center" vertical="center"/>
    </xf>
    <xf numFmtId="0" fontId="11" fillId="0" borderId="1" xfId="2" applyFont="1" applyFill="1" applyBorder="1" applyAlignment="1" applyProtection="1">
      <alignment horizontal="left" vertical="center"/>
      <protection locked="0"/>
    </xf>
    <xf numFmtId="0" fontId="12" fillId="0" borderId="1" xfId="2" applyFont="1" applyFill="1" applyBorder="1" applyAlignment="1" applyProtection="1">
      <alignment horizontal="left" vertical="center"/>
      <protection locked="0"/>
    </xf>
    <xf numFmtId="0" fontId="8" fillId="0" borderId="0" xfId="2" applyFont="1" applyFill="1" applyBorder="1" applyAlignment="1">
      <alignment horizontal="left" vertical="center"/>
    </xf>
    <xf numFmtId="0" fontId="9" fillId="0" borderId="5" xfId="2" applyFont="1" applyFill="1" applyBorder="1" applyAlignment="1">
      <alignment horizontal="center" vertical="center"/>
    </xf>
    <xf numFmtId="0" fontId="10" fillId="0" borderId="5" xfId="2" applyFont="1" applyFill="1" applyBorder="1" applyAlignment="1">
      <alignment horizontal="center" vertical="center"/>
    </xf>
  </cellXfs>
  <cellStyles count="3">
    <cellStyle name="常规" xfId="0" builtinId="0"/>
    <cellStyle name="常规 2" xfId="2"/>
    <cellStyle name="常规 3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BEEBC7"/>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P8"/>
  <sheetViews>
    <sheetView workbookViewId="0">
      <selection activeCell="D2" sqref="D2"/>
    </sheetView>
  </sheetViews>
  <sheetFormatPr defaultColWidth="8.875" defaultRowHeight="13.5"/>
  <cols>
    <col min="1" max="1" width="8.875" style="45"/>
    <col min="2" max="2" width="10.625" style="45"/>
    <col min="3" max="3" width="8.875" style="45"/>
    <col min="4" max="4" width="10.625" style="45"/>
    <col min="5" max="5" width="11.875" style="45" customWidth="1"/>
    <col min="6" max="6" width="15.375" style="45" customWidth="1"/>
    <col min="7" max="7" width="24.25" style="45" customWidth="1"/>
    <col min="8" max="8" width="7.25" style="45" customWidth="1"/>
    <col min="9" max="9" width="6.5" style="45" customWidth="1"/>
    <col min="10" max="10" width="6" style="45" customWidth="1"/>
    <col min="11" max="11" width="5.625" style="45" customWidth="1"/>
    <col min="12" max="12" width="16.5" style="45" customWidth="1"/>
    <col min="13" max="13" width="9" style="45" customWidth="1"/>
    <col min="14" max="14" width="18.75" style="45" customWidth="1"/>
    <col min="15" max="15" width="19.5" style="45" customWidth="1"/>
    <col min="16" max="16" width="13.5" style="45" customWidth="1"/>
    <col min="17" max="16384" width="8.875" style="45"/>
  </cols>
  <sheetData>
    <row r="1" spans="1:16" ht="27">
      <c r="B1" s="45" t="s">
        <v>0</v>
      </c>
      <c r="C1" s="45" t="s">
        <v>1</v>
      </c>
      <c r="D1" s="45" t="s">
        <v>2</v>
      </c>
      <c r="E1" s="45" t="s">
        <v>3</v>
      </c>
      <c r="F1" s="45" t="s">
        <v>4</v>
      </c>
      <c r="G1" s="45" t="s">
        <v>5</v>
      </c>
      <c r="H1" s="45" t="s">
        <v>6</v>
      </c>
      <c r="I1" s="45" t="s">
        <v>7</v>
      </c>
      <c r="J1" s="45" t="s">
        <v>8</v>
      </c>
      <c r="K1" s="45" t="s">
        <v>9</v>
      </c>
      <c r="L1" s="45" t="s">
        <v>10</v>
      </c>
      <c r="M1" s="45" t="s">
        <v>11</v>
      </c>
      <c r="N1" s="45" t="s">
        <v>12</v>
      </c>
      <c r="O1" s="45" t="s">
        <v>13</v>
      </c>
      <c r="P1" s="45" t="s">
        <v>14</v>
      </c>
    </row>
    <row r="2" spans="1:16">
      <c r="B2" s="45">
        <f>SUM(B3:B8)</f>
        <v>145745.23000000001</v>
      </c>
      <c r="C2" s="45">
        <f t="shared" ref="C2:M2" si="0">SUM(C3:C8)</f>
        <v>9400</v>
      </c>
      <c r="D2" s="45">
        <f t="shared" si="0"/>
        <v>136345.23000000001</v>
      </c>
      <c r="E2" s="45">
        <f>AVERAGE(E3:E8)</f>
        <v>85</v>
      </c>
      <c r="F2" s="45">
        <f>AVERAGE(F3:F8)</f>
        <v>78.3333333333333</v>
      </c>
      <c r="G2" s="45" t="s">
        <v>15</v>
      </c>
      <c r="H2" s="45">
        <f t="shared" si="0"/>
        <v>801.95</v>
      </c>
      <c r="I2" s="45">
        <f t="shared" si="0"/>
        <v>78.504000000000005</v>
      </c>
      <c r="J2" s="45">
        <f t="shared" si="0"/>
        <v>117.35</v>
      </c>
      <c r="K2" s="45">
        <f t="shared" si="0"/>
        <v>25.98</v>
      </c>
      <c r="L2" s="45">
        <f t="shared" si="0"/>
        <v>209.5</v>
      </c>
      <c r="M2" s="45">
        <f t="shared" si="0"/>
        <v>11723.16</v>
      </c>
      <c r="N2" s="45" t="s">
        <v>15</v>
      </c>
      <c r="O2" s="45" t="s">
        <v>15</v>
      </c>
      <c r="P2" s="48">
        <f>AVERAGE(P3:P8)</f>
        <v>0.74166666666666703</v>
      </c>
    </row>
    <row r="3" spans="1:16" ht="67.5">
      <c r="A3" s="45" t="s">
        <v>16</v>
      </c>
      <c r="B3" s="45">
        <v>1000</v>
      </c>
      <c r="C3" s="45">
        <v>600</v>
      </c>
      <c r="D3" s="45">
        <v>400</v>
      </c>
      <c r="E3" s="45">
        <v>100</v>
      </c>
      <c r="F3" s="45">
        <v>80</v>
      </c>
      <c r="G3" s="45" t="s">
        <v>17</v>
      </c>
      <c r="H3" s="45">
        <v>0</v>
      </c>
      <c r="I3" s="45">
        <v>0</v>
      </c>
      <c r="J3" s="45">
        <v>0</v>
      </c>
      <c r="K3" s="45">
        <v>0</v>
      </c>
      <c r="L3" s="45">
        <v>0</v>
      </c>
      <c r="M3" s="45">
        <v>400</v>
      </c>
      <c r="N3" s="45" t="s">
        <v>18</v>
      </c>
      <c r="O3" s="45" t="s">
        <v>19</v>
      </c>
      <c r="P3" s="49">
        <v>0.7</v>
      </c>
    </row>
    <row r="4" spans="1:16" ht="94.5">
      <c r="A4" s="45" t="s">
        <v>20</v>
      </c>
      <c r="B4" s="45">
        <v>128222.07</v>
      </c>
      <c r="C4" s="45">
        <v>3600</v>
      </c>
      <c r="D4" s="45">
        <v>124622.07</v>
      </c>
      <c r="E4" s="45">
        <v>70</v>
      </c>
      <c r="F4" s="45">
        <v>70</v>
      </c>
      <c r="G4" s="45" t="s">
        <v>21</v>
      </c>
      <c r="H4" s="45">
        <v>489.42</v>
      </c>
      <c r="I4" s="45">
        <v>43.314</v>
      </c>
      <c r="J4" s="45">
        <v>0</v>
      </c>
      <c r="K4" s="45">
        <v>0</v>
      </c>
      <c r="L4" s="45">
        <v>209.5</v>
      </c>
      <c r="M4" s="45" t="s">
        <v>22</v>
      </c>
      <c r="N4" s="45" t="s">
        <v>23</v>
      </c>
      <c r="O4" s="45" t="s">
        <v>19</v>
      </c>
      <c r="P4" s="49">
        <v>0.7</v>
      </c>
    </row>
    <row r="5" spans="1:16">
      <c r="A5" s="45" t="s">
        <v>24</v>
      </c>
      <c r="B5" s="45">
        <v>9973.0400000000009</v>
      </c>
      <c r="C5" s="45">
        <v>700</v>
      </c>
      <c r="D5" s="45">
        <v>9273.0400000000009</v>
      </c>
      <c r="E5" s="45">
        <v>100</v>
      </c>
      <c r="F5" s="45">
        <v>100</v>
      </c>
      <c r="G5" s="46"/>
      <c r="H5" s="46"/>
      <c r="I5" s="46"/>
      <c r="J5" s="46"/>
      <c r="K5" s="46"/>
      <c r="L5" s="45">
        <v>0</v>
      </c>
      <c r="M5" s="45">
        <v>9273.0400000000009</v>
      </c>
      <c r="N5" s="45" t="s">
        <v>23</v>
      </c>
      <c r="O5" s="45" t="s">
        <v>19</v>
      </c>
      <c r="P5" s="49">
        <v>0.6</v>
      </c>
    </row>
    <row r="6" spans="1:16" ht="174.95" customHeight="1">
      <c r="A6" s="45" t="s">
        <v>25</v>
      </c>
      <c r="B6" s="45">
        <v>2200</v>
      </c>
      <c r="C6" s="45">
        <v>800</v>
      </c>
      <c r="D6" s="45">
        <v>1400</v>
      </c>
      <c r="E6" s="45">
        <v>70</v>
      </c>
      <c r="F6" s="45">
        <v>70</v>
      </c>
      <c r="G6" s="45" t="s">
        <v>26</v>
      </c>
      <c r="H6" s="45">
        <v>184.15</v>
      </c>
      <c r="I6" s="45">
        <v>27.28</v>
      </c>
      <c r="J6" s="45">
        <v>0</v>
      </c>
      <c r="K6" s="45">
        <v>2.92</v>
      </c>
      <c r="L6" s="45">
        <v>0</v>
      </c>
      <c r="M6" s="45">
        <v>1400</v>
      </c>
      <c r="N6" s="45" t="s">
        <v>27</v>
      </c>
      <c r="O6" s="45" t="s">
        <v>28</v>
      </c>
      <c r="P6" s="49">
        <v>0.95</v>
      </c>
    </row>
    <row r="7" spans="1:16" ht="27">
      <c r="A7" s="45" t="s">
        <v>29</v>
      </c>
      <c r="B7" s="45">
        <v>3850.12</v>
      </c>
      <c r="C7" s="47">
        <v>3200</v>
      </c>
      <c r="D7" s="45">
        <v>650.12</v>
      </c>
      <c r="E7" s="46">
        <v>100</v>
      </c>
      <c r="F7" s="46">
        <v>100</v>
      </c>
      <c r="G7" s="46" t="s">
        <v>30</v>
      </c>
      <c r="H7" s="45">
        <v>128.38</v>
      </c>
      <c r="I7" s="45">
        <v>7.91</v>
      </c>
      <c r="J7" s="45">
        <v>117.35</v>
      </c>
      <c r="K7" s="45">
        <v>23.06</v>
      </c>
      <c r="L7" s="45">
        <v>0</v>
      </c>
      <c r="M7" s="45">
        <v>650.12</v>
      </c>
      <c r="N7" s="46" t="s">
        <v>19</v>
      </c>
      <c r="O7" s="45" t="s">
        <v>31</v>
      </c>
      <c r="P7" s="49">
        <v>0.9</v>
      </c>
    </row>
    <row r="8" spans="1:16" ht="164.1" customHeight="1">
      <c r="A8" s="45" t="s">
        <v>32</v>
      </c>
      <c r="B8" s="45">
        <v>500</v>
      </c>
      <c r="C8" s="45">
        <v>500</v>
      </c>
      <c r="D8" s="45">
        <v>0</v>
      </c>
      <c r="E8" s="45">
        <v>70</v>
      </c>
      <c r="F8" s="45">
        <v>50</v>
      </c>
      <c r="G8" s="45" t="s">
        <v>33</v>
      </c>
      <c r="H8" s="45">
        <v>0</v>
      </c>
      <c r="I8" s="45">
        <v>0</v>
      </c>
      <c r="J8" s="45">
        <v>0</v>
      </c>
      <c r="K8" s="45">
        <v>0</v>
      </c>
      <c r="L8" s="45">
        <v>0</v>
      </c>
      <c r="M8" s="45">
        <v>0</v>
      </c>
      <c r="N8" s="45" t="s">
        <v>23</v>
      </c>
      <c r="O8" s="45" t="s">
        <v>34</v>
      </c>
      <c r="P8" s="49">
        <v>0.6</v>
      </c>
    </row>
  </sheetData>
  <phoneticPr fontId="23" type="noConversion"/>
  <pageMargins left="0.75" right="0.75" top="1" bottom="1" header="0.51180555555555596" footer="0.51180555555555596"/>
  <pageSetup paperSize="9" orientation="portrait"/>
</worksheet>
</file>

<file path=xl/worksheets/sheet2.xml><?xml version="1.0" encoding="utf-8"?>
<worksheet xmlns="http://schemas.openxmlformats.org/spreadsheetml/2006/main" xmlns:r="http://schemas.openxmlformats.org/officeDocument/2006/relationships">
  <dimension ref="A1:AN36"/>
  <sheetViews>
    <sheetView tabSelected="1" topLeftCell="A31" zoomScale="115" zoomScaleNormal="115" workbookViewId="0">
      <selection activeCell="A2" sqref="A2:AA2"/>
    </sheetView>
  </sheetViews>
  <sheetFormatPr defaultColWidth="8.875" defaultRowHeight="18.75"/>
  <cols>
    <col min="1" max="1" width="4.5" style="8" customWidth="1"/>
    <col min="2" max="2" width="5.25" style="8" customWidth="1"/>
    <col min="3" max="3" width="5.375" style="8" customWidth="1"/>
    <col min="4" max="4" width="5.5" style="8" customWidth="1"/>
    <col min="5" max="5" width="5.375" style="8" customWidth="1"/>
    <col min="6" max="6" width="4.875" style="8" customWidth="1"/>
    <col min="7" max="7" width="5.75" style="8" customWidth="1"/>
    <col min="8" max="8" width="4.5" style="8" customWidth="1"/>
    <col min="9" max="9" width="42.375" style="8" customWidth="1"/>
    <col min="10" max="10" width="9" style="8" customWidth="1"/>
    <col min="11" max="11" width="7" style="8" customWidth="1"/>
    <col min="12" max="12" width="8.75" style="8" customWidth="1"/>
    <col min="13" max="13" width="6" style="8" customWidth="1"/>
    <col min="14" max="14" width="4.875" style="8" customWidth="1"/>
    <col min="15" max="15" width="6" style="8" customWidth="1"/>
    <col min="16" max="16" width="5.5" style="8" customWidth="1"/>
    <col min="17" max="17" width="4.875" style="8" customWidth="1"/>
    <col min="18" max="18" width="5.125" style="8" customWidth="1"/>
    <col min="19" max="19" width="4.75" style="8" customWidth="1"/>
    <col min="20" max="20" width="6.625" style="8" customWidth="1"/>
    <col min="21" max="21" width="3.625" style="8" customWidth="1"/>
    <col min="22" max="22" width="4.125" style="8" customWidth="1"/>
    <col min="23" max="23" width="4.375" style="8" customWidth="1"/>
    <col min="24" max="24" width="12.625" style="8" customWidth="1"/>
    <col min="25" max="25" width="4.625" style="8" customWidth="1"/>
    <col min="26" max="26" width="5.75" style="8" customWidth="1"/>
    <col min="27" max="27" width="7.75" style="9" customWidth="1"/>
    <col min="28" max="28" width="14.625" style="10" customWidth="1"/>
    <col min="29" max="38" width="9" style="10"/>
    <col min="39" max="39" width="9" style="11"/>
    <col min="40" max="40" width="9" style="12"/>
    <col min="41" max="256" width="9" style="2"/>
    <col min="257" max="16384" width="8.875" style="2"/>
  </cols>
  <sheetData>
    <row r="1" spans="1:40" s="1" customFormat="1" ht="23.25">
      <c r="A1" s="71" t="s">
        <v>35</v>
      </c>
      <c r="B1" s="71"/>
      <c r="C1" s="71"/>
      <c r="D1" s="71"/>
      <c r="E1" s="71"/>
      <c r="F1" s="71"/>
      <c r="G1" s="71"/>
      <c r="H1" s="71"/>
      <c r="I1" s="71"/>
      <c r="J1" s="71"/>
      <c r="K1" s="71"/>
      <c r="L1" s="71"/>
      <c r="M1" s="71"/>
      <c r="N1" s="71"/>
      <c r="O1" s="71"/>
      <c r="P1" s="71"/>
      <c r="Q1" s="71"/>
      <c r="R1" s="71"/>
      <c r="S1" s="71"/>
      <c r="T1" s="71"/>
      <c r="U1" s="71"/>
      <c r="V1" s="71"/>
      <c r="W1" s="71"/>
      <c r="X1" s="71"/>
      <c r="Y1" s="71"/>
      <c r="Z1" s="71"/>
      <c r="AA1" s="71"/>
      <c r="AB1" s="26"/>
      <c r="AC1" s="26"/>
      <c r="AD1" s="26"/>
      <c r="AE1" s="26"/>
      <c r="AF1" s="26"/>
      <c r="AG1" s="26"/>
      <c r="AH1" s="26"/>
      <c r="AI1" s="26"/>
      <c r="AJ1" s="26"/>
      <c r="AK1" s="26"/>
      <c r="AL1" s="26"/>
      <c r="AM1" s="33"/>
      <c r="AN1" s="34"/>
    </row>
    <row r="2" spans="1:40" s="1" customFormat="1" ht="24.75" customHeight="1">
      <c r="A2" s="72" t="s">
        <v>160</v>
      </c>
      <c r="B2" s="73"/>
      <c r="C2" s="73"/>
      <c r="D2" s="73"/>
      <c r="E2" s="73"/>
      <c r="F2" s="73"/>
      <c r="G2" s="73"/>
      <c r="H2" s="73"/>
      <c r="I2" s="73"/>
      <c r="J2" s="73"/>
      <c r="K2" s="73"/>
      <c r="L2" s="73"/>
      <c r="M2" s="73"/>
      <c r="N2" s="73"/>
      <c r="O2" s="73"/>
      <c r="P2" s="73"/>
      <c r="Q2" s="73"/>
      <c r="R2" s="73"/>
      <c r="S2" s="73"/>
      <c r="T2" s="73"/>
      <c r="U2" s="73"/>
      <c r="V2" s="73"/>
      <c r="W2" s="73"/>
      <c r="X2" s="73"/>
      <c r="Y2" s="73"/>
      <c r="Z2" s="73"/>
      <c r="AA2" s="73"/>
      <c r="AB2" s="26"/>
      <c r="AC2" s="26"/>
      <c r="AD2" s="26"/>
      <c r="AE2" s="26"/>
      <c r="AF2" s="26"/>
      <c r="AG2" s="26"/>
      <c r="AH2" s="26"/>
      <c r="AI2" s="26"/>
      <c r="AJ2" s="26"/>
      <c r="AK2" s="26"/>
      <c r="AL2" s="26"/>
      <c r="AM2" s="33"/>
      <c r="AN2" s="34"/>
    </row>
    <row r="3" spans="1:40" ht="22.5" customHeight="1">
      <c r="A3" s="56" t="s">
        <v>36</v>
      </c>
      <c r="B3" s="58" t="s">
        <v>37</v>
      </c>
      <c r="C3" s="58" t="s">
        <v>38</v>
      </c>
      <c r="D3" s="58" t="s">
        <v>39</v>
      </c>
      <c r="E3" s="58" t="s">
        <v>40</v>
      </c>
      <c r="F3" s="58" t="s">
        <v>41</v>
      </c>
      <c r="G3" s="58" t="s">
        <v>42</v>
      </c>
      <c r="H3" s="58" t="s">
        <v>43</v>
      </c>
      <c r="I3" s="58" t="s">
        <v>44</v>
      </c>
      <c r="J3" s="58" t="s">
        <v>45</v>
      </c>
      <c r="K3" s="56" t="s">
        <v>46</v>
      </c>
      <c r="L3" s="57"/>
      <c r="M3" s="57"/>
      <c r="N3" s="56" t="s">
        <v>47</v>
      </c>
      <c r="O3" s="57"/>
      <c r="P3" s="57"/>
      <c r="Q3" s="57"/>
      <c r="R3" s="57"/>
      <c r="S3" s="57"/>
      <c r="T3" s="57"/>
      <c r="U3" s="57"/>
      <c r="V3" s="57"/>
      <c r="W3" s="58" t="s">
        <v>48</v>
      </c>
      <c r="X3" s="58" t="s">
        <v>49</v>
      </c>
      <c r="Y3" s="58" t="s">
        <v>50</v>
      </c>
      <c r="Z3" s="58" t="s">
        <v>51</v>
      </c>
      <c r="AA3" s="56" t="s">
        <v>52</v>
      </c>
    </row>
    <row r="4" spans="1:40" ht="22.5" customHeight="1">
      <c r="A4" s="57"/>
      <c r="B4" s="57"/>
      <c r="C4" s="57"/>
      <c r="D4" s="57"/>
      <c r="E4" s="57"/>
      <c r="F4" s="59"/>
      <c r="G4" s="57"/>
      <c r="H4" s="57"/>
      <c r="I4" s="57"/>
      <c r="J4" s="57"/>
      <c r="K4" s="57"/>
      <c r="L4" s="57"/>
      <c r="M4" s="57"/>
      <c r="N4" s="58" t="s">
        <v>53</v>
      </c>
      <c r="O4" s="56" t="s">
        <v>54</v>
      </c>
      <c r="P4" s="57"/>
      <c r="Q4" s="57"/>
      <c r="R4" s="57"/>
      <c r="S4" s="57"/>
      <c r="T4" s="56" t="s">
        <v>55</v>
      </c>
      <c r="U4" s="57"/>
      <c r="V4" s="57"/>
      <c r="W4" s="57"/>
      <c r="X4" s="57"/>
      <c r="Y4" s="59"/>
      <c r="Z4" s="59"/>
      <c r="AA4" s="57"/>
    </row>
    <row r="5" spans="1:40" ht="125.1" customHeight="1">
      <c r="A5" s="57"/>
      <c r="B5" s="57"/>
      <c r="C5" s="57"/>
      <c r="D5" s="57"/>
      <c r="E5" s="57"/>
      <c r="F5" s="59"/>
      <c r="G5" s="57"/>
      <c r="H5" s="57"/>
      <c r="I5" s="57"/>
      <c r="J5" s="57"/>
      <c r="K5" s="13" t="s">
        <v>56</v>
      </c>
      <c r="L5" s="13" t="s">
        <v>57</v>
      </c>
      <c r="M5" s="13" t="s">
        <v>58</v>
      </c>
      <c r="N5" s="59"/>
      <c r="O5" s="15" t="s">
        <v>59</v>
      </c>
      <c r="P5" s="13" t="s">
        <v>60</v>
      </c>
      <c r="Q5" s="15" t="s">
        <v>61</v>
      </c>
      <c r="R5" s="15" t="s">
        <v>62</v>
      </c>
      <c r="S5" s="13" t="s">
        <v>63</v>
      </c>
      <c r="T5" s="13" t="s">
        <v>64</v>
      </c>
      <c r="U5" s="13" t="s">
        <v>65</v>
      </c>
      <c r="V5" s="13" t="s">
        <v>66</v>
      </c>
      <c r="W5" s="57"/>
      <c r="X5" s="57"/>
      <c r="Y5" s="59"/>
      <c r="Z5" s="59"/>
      <c r="AA5" s="57"/>
    </row>
    <row r="6" spans="1:40" s="3" customFormat="1" ht="24.95" customHeight="1">
      <c r="A6" s="61" t="s">
        <v>67</v>
      </c>
      <c r="B6" s="55"/>
      <c r="C6" s="55"/>
      <c r="D6" s="55"/>
      <c r="E6" s="55"/>
      <c r="F6" s="55"/>
      <c r="G6" s="55"/>
      <c r="H6" s="55"/>
      <c r="I6" s="55"/>
      <c r="J6" s="18">
        <f>J8+J12+J16+J20+J28+J34</f>
        <v>30644.36</v>
      </c>
      <c r="K6" s="18">
        <f>K8+K12+K16+K20+K28+K34</f>
        <v>9400</v>
      </c>
      <c r="L6" s="18">
        <f>L8+L12+L16+L20+L28+L34</f>
        <v>20944.36</v>
      </c>
      <c r="M6" s="18">
        <f>M8+M12+M16+M20+M28+M34</f>
        <v>300</v>
      </c>
      <c r="N6" s="18"/>
      <c r="O6" s="18">
        <f>O16+O20+O28</f>
        <v>262.589</v>
      </c>
      <c r="P6" s="18">
        <f>P16+P20+P28</f>
        <v>34.491199999999999</v>
      </c>
      <c r="Q6" s="18">
        <f>Q16+Q28</f>
        <v>3.2000999999999999</v>
      </c>
      <c r="R6" s="25">
        <f>R16+R28</f>
        <v>34.680500000000002</v>
      </c>
      <c r="S6" s="19" t="s">
        <v>68</v>
      </c>
      <c r="T6" s="18">
        <v>185.25</v>
      </c>
      <c r="U6" s="8" t="s">
        <v>68</v>
      </c>
      <c r="V6" s="8" t="s">
        <v>68</v>
      </c>
      <c r="W6" s="14"/>
      <c r="X6" s="14"/>
      <c r="Y6" s="14"/>
      <c r="Z6" s="14"/>
      <c r="AA6" s="14"/>
      <c r="AB6" s="27"/>
      <c r="AC6" s="27"/>
      <c r="AD6" s="27"/>
      <c r="AE6" s="27"/>
      <c r="AF6" s="27"/>
      <c r="AG6" s="27"/>
      <c r="AH6" s="27"/>
      <c r="AI6" s="27"/>
      <c r="AJ6" s="27"/>
      <c r="AK6" s="27"/>
      <c r="AL6" s="27"/>
      <c r="AM6" s="35"/>
      <c r="AN6" s="36"/>
    </row>
    <row r="7" spans="1:40" s="3" customFormat="1" ht="26.1" customHeight="1">
      <c r="A7" s="69" t="s">
        <v>69</v>
      </c>
      <c r="B7" s="70"/>
      <c r="C7" s="70"/>
      <c r="D7" s="70"/>
      <c r="E7" s="70"/>
      <c r="F7" s="70"/>
      <c r="G7" s="70"/>
      <c r="H7" s="70"/>
      <c r="I7" s="70"/>
      <c r="J7" s="70"/>
      <c r="K7" s="70"/>
      <c r="L7" s="70"/>
      <c r="M7" s="70"/>
      <c r="N7" s="70"/>
      <c r="O7" s="70"/>
      <c r="P7" s="70"/>
      <c r="Q7" s="70"/>
      <c r="R7" s="70"/>
      <c r="S7" s="70"/>
      <c r="T7" s="70"/>
      <c r="U7" s="70"/>
      <c r="V7" s="70"/>
      <c r="W7" s="70"/>
      <c r="X7" s="70"/>
      <c r="Y7" s="70"/>
      <c r="Z7" s="70"/>
      <c r="AA7" s="14"/>
      <c r="AB7" s="27"/>
      <c r="AC7" s="27"/>
      <c r="AD7" s="27"/>
      <c r="AE7" s="27"/>
      <c r="AF7" s="27"/>
      <c r="AG7" s="27"/>
      <c r="AH7" s="27"/>
      <c r="AI7" s="27"/>
      <c r="AJ7" s="27"/>
      <c r="AK7" s="27"/>
      <c r="AL7" s="27"/>
      <c r="AM7" s="35"/>
      <c r="AN7" s="36"/>
    </row>
    <row r="8" spans="1:40" s="3" customFormat="1" ht="21.95" customHeight="1">
      <c r="A8" s="61" t="s">
        <v>70</v>
      </c>
      <c r="B8" s="55"/>
      <c r="C8" s="55"/>
      <c r="D8" s="55"/>
      <c r="E8" s="55"/>
      <c r="F8" s="55"/>
      <c r="G8" s="55"/>
      <c r="H8" s="55"/>
      <c r="I8" s="55"/>
      <c r="J8" s="19">
        <v>1000</v>
      </c>
      <c r="K8" s="19">
        <v>600</v>
      </c>
      <c r="L8" s="19">
        <v>400</v>
      </c>
      <c r="M8" s="19">
        <v>0</v>
      </c>
      <c r="N8" s="8"/>
      <c r="O8" s="8" t="s">
        <v>68</v>
      </c>
      <c r="P8" s="8" t="s">
        <v>68</v>
      </c>
      <c r="Q8" s="8" t="s">
        <v>68</v>
      </c>
      <c r="R8" s="8" t="s">
        <v>68</v>
      </c>
      <c r="S8" s="8" t="s">
        <v>68</v>
      </c>
      <c r="T8" s="8" t="s">
        <v>68</v>
      </c>
      <c r="U8" s="8" t="s">
        <v>68</v>
      </c>
      <c r="V8" s="8" t="s">
        <v>68</v>
      </c>
      <c r="W8" s="14"/>
      <c r="X8" s="14"/>
      <c r="Y8" s="14"/>
      <c r="Z8" s="14"/>
      <c r="AA8" s="14"/>
      <c r="AB8" s="27"/>
      <c r="AC8" s="27"/>
      <c r="AD8" s="27"/>
      <c r="AE8" s="27"/>
      <c r="AF8" s="27"/>
      <c r="AG8" s="27"/>
      <c r="AH8" s="27"/>
      <c r="AI8" s="27"/>
      <c r="AJ8" s="27"/>
      <c r="AK8" s="27"/>
      <c r="AL8" s="27"/>
      <c r="AM8" s="35"/>
      <c r="AN8" s="36"/>
    </row>
    <row r="9" spans="1:40" ht="24" customHeight="1">
      <c r="A9" s="51" t="s">
        <v>71</v>
      </c>
      <c r="B9" s="60"/>
      <c r="C9" s="60"/>
      <c r="D9" s="60"/>
      <c r="E9" s="60"/>
      <c r="F9" s="60"/>
      <c r="G9" s="60"/>
      <c r="H9" s="60"/>
      <c r="I9" s="60"/>
      <c r="J9" s="60"/>
      <c r="K9" s="60"/>
      <c r="L9" s="60"/>
      <c r="M9" s="60"/>
      <c r="N9" s="60"/>
      <c r="O9" s="60"/>
      <c r="P9" s="60"/>
      <c r="Q9" s="60"/>
      <c r="R9" s="60"/>
      <c r="S9" s="60"/>
      <c r="T9" s="60"/>
      <c r="U9" s="60"/>
      <c r="V9" s="60"/>
      <c r="W9" s="60"/>
      <c r="X9" s="60"/>
      <c r="Y9" s="60"/>
      <c r="Z9" s="60"/>
      <c r="AA9" s="62"/>
    </row>
    <row r="10" spans="1:40" s="4" customFormat="1" ht="408" customHeight="1">
      <c r="A10" s="16">
        <v>1</v>
      </c>
      <c r="B10" s="17" t="s">
        <v>72</v>
      </c>
      <c r="C10" s="16" t="s">
        <v>73</v>
      </c>
      <c r="D10" s="17" t="s">
        <v>74</v>
      </c>
      <c r="E10" s="17" t="s">
        <v>75</v>
      </c>
      <c r="F10" s="16" t="s">
        <v>76</v>
      </c>
      <c r="G10" s="16" t="s">
        <v>77</v>
      </c>
      <c r="H10" s="17" t="s">
        <v>78</v>
      </c>
      <c r="I10" s="20" t="s">
        <v>158</v>
      </c>
      <c r="J10" s="21">
        <v>1000</v>
      </c>
      <c r="K10" s="21">
        <v>600</v>
      </c>
      <c r="L10" s="21">
        <v>400</v>
      </c>
      <c r="M10" s="21">
        <v>0</v>
      </c>
      <c r="N10" s="17" t="s">
        <v>79</v>
      </c>
      <c r="O10" s="16" t="s">
        <v>80</v>
      </c>
      <c r="P10" s="16" t="s">
        <v>80</v>
      </c>
      <c r="Q10" s="16" t="s">
        <v>80</v>
      </c>
      <c r="R10" s="16" t="s">
        <v>80</v>
      </c>
      <c r="S10" s="16" t="s">
        <v>80</v>
      </c>
      <c r="T10" s="16" t="s">
        <v>80</v>
      </c>
      <c r="U10" s="16" t="s">
        <v>80</v>
      </c>
      <c r="V10" s="16" t="s">
        <v>80</v>
      </c>
      <c r="W10" s="16" t="s">
        <v>81</v>
      </c>
      <c r="X10" s="17" t="s">
        <v>82</v>
      </c>
      <c r="Y10" s="17" t="s">
        <v>83</v>
      </c>
      <c r="Z10" s="17" t="s">
        <v>84</v>
      </c>
      <c r="AA10" s="16"/>
      <c r="AB10" s="28"/>
      <c r="AC10" s="28"/>
      <c r="AD10" s="28"/>
      <c r="AE10" s="28"/>
      <c r="AF10" s="28"/>
      <c r="AG10" s="28"/>
      <c r="AH10" s="28"/>
      <c r="AI10" s="28"/>
      <c r="AJ10" s="28"/>
      <c r="AK10" s="28"/>
      <c r="AL10" s="28"/>
      <c r="AM10" s="37"/>
      <c r="AN10" s="38"/>
    </row>
    <row r="11" spans="1:40" s="3" customFormat="1" ht="30.95" customHeight="1">
      <c r="A11" s="51" t="s">
        <v>85</v>
      </c>
      <c r="B11" s="60"/>
      <c r="C11" s="60"/>
      <c r="D11" s="60"/>
      <c r="E11" s="60"/>
      <c r="F11" s="60"/>
      <c r="G11" s="60"/>
      <c r="H11" s="60"/>
      <c r="I11" s="60"/>
      <c r="J11" s="22"/>
      <c r="K11" s="22"/>
      <c r="L11" s="22"/>
      <c r="M11" s="22"/>
      <c r="N11" s="22"/>
      <c r="O11" s="22"/>
      <c r="P11" s="22"/>
      <c r="Q11" s="22"/>
      <c r="R11" s="22"/>
      <c r="S11" s="22"/>
      <c r="T11" s="22"/>
      <c r="U11" s="22"/>
      <c r="V11" s="22"/>
      <c r="W11" s="22"/>
      <c r="X11" s="22"/>
      <c r="Y11" s="22"/>
      <c r="Z11" s="22"/>
      <c r="AA11" s="29"/>
      <c r="AB11" s="27"/>
      <c r="AC11" s="27"/>
      <c r="AD11" s="27"/>
      <c r="AE11" s="27"/>
      <c r="AF11" s="27"/>
      <c r="AG11" s="27"/>
      <c r="AH11" s="27"/>
      <c r="AI11" s="27"/>
      <c r="AJ11" s="27"/>
      <c r="AK11" s="27"/>
      <c r="AL11" s="27"/>
      <c r="AM11" s="35"/>
      <c r="AN11" s="36"/>
    </row>
    <row r="12" spans="1:40" ht="30" customHeight="1">
      <c r="A12" s="56" t="s">
        <v>70</v>
      </c>
      <c r="B12" s="57"/>
      <c r="C12" s="57"/>
      <c r="D12" s="57"/>
      <c r="E12" s="57"/>
      <c r="F12" s="57"/>
      <c r="G12" s="57"/>
      <c r="H12" s="57"/>
      <c r="I12" s="57"/>
      <c r="J12" s="19">
        <v>13121.2</v>
      </c>
      <c r="K12" s="19">
        <v>3600</v>
      </c>
      <c r="L12" s="19">
        <v>9521.2000000000007</v>
      </c>
      <c r="M12" s="19">
        <v>0</v>
      </c>
      <c r="N12" s="19"/>
      <c r="O12" s="19" t="s">
        <v>68</v>
      </c>
      <c r="P12" s="19" t="s">
        <v>68</v>
      </c>
      <c r="Q12" s="19" t="s">
        <v>68</v>
      </c>
      <c r="R12" s="19" t="s">
        <v>68</v>
      </c>
      <c r="S12" s="19" t="s">
        <v>68</v>
      </c>
      <c r="T12" s="19">
        <v>185.25</v>
      </c>
      <c r="U12" s="8" t="s">
        <v>68</v>
      </c>
      <c r="V12" s="8" t="s">
        <v>68</v>
      </c>
      <c r="AA12" s="8"/>
    </row>
    <row r="13" spans="1:40" ht="30.95" customHeight="1">
      <c r="A13" s="51" t="s">
        <v>71</v>
      </c>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2"/>
    </row>
    <row r="14" spans="1:40" s="5" customFormat="1" ht="159" customHeight="1">
      <c r="A14" s="16">
        <v>1</v>
      </c>
      <c r="B14" s="17" t="s">
        <v>86</v>
      </c>
      <c r="C14" s="16" t="s">
        <v>87</v>
      </c>
      <c r="D14" s="17" t="s">
        <v>88</v>
      </c>
      <c r="E14" s="17" t="s">
        <v>89</v>
      </c>
      <c r="F14" s="17" t="s">
        <v>90</v>
      </c>
      <c r="G14" s="16" t="s">
        <v>91</v>
      </c>
      <c r="H14" s="17" t="s">
        <v>92</v>
      </c>
      <c r="I14" s="17" t="s">
        <v>93</v>
      </c>
      <c r="J14" s="21">
        <v>13121.2</v>
      </c>
      <c r="K14" s="21">
        <v>3600</v>
      </c>
      <c r="L14" s="21">
        <v>9521.2000000000007</v>
      </c>
      <c r="M14" s="21">
        <v>0</v>
      </c>
      <c r="N14" s="23" t="s">
        <v>94</v>
      </c>
      <c r="O14" s="21" t="s">
        <v>95</v>
      </c>
      <c r="P14" s="21" t="s">
        <v>95</v>
      </c>
      <c r="Q14" s="19" t="s">
        <v>68</v>
      </c>
      <c r="R14" s="21" t="s">
        <v>80</v>
      </c>
      <c r="S14" s="21" t="s">
        <v>80</v>
      </c>
      <c r="T14" s="21">
        <v>185.25</v>
      </c>
      <c r="U14" s="16" t="s">
        <v>80</v>
      </c>
      <c r="V14" s="16" t="s">
        <v>80</v>
      </c>
      <c r="W14" s="16" t="s">
        <v>96</v>
      </c>
      <c r="X14" s="17" t="s">
        <v>97</v>
      </c>
      <c r="Y14" s="17" t="s">
        <v>98</v>
      </c>
      <c r="Z14" s="17" t="s">
        <v>84</v>
      </c>
      <c r="AA14" s="16"/>
      <c r="AB14" s="30"/>
      <c r="AC14" s="30"/>
      <c r="AD14" s="30"/>
      <c r="AE14" s="30"/>
      <c r="AF14" s="30"/>
      <c r="AG14" s="30"/>
      <c r="AH14" s="30"/>
      <c r="AI14" s="30"/>
      <c r="AJ14" s="30"/>
      <c r="AK14" s="30"/>
      <c r="AL14" s="30"/>
      <c r="AM14" s="39"/>
      <c r="AN14" s="40"/>
    </row>
    <row r="15" spans="1:40" ht="29.1" customHeight="1">
      <c r="A15" s="51" t="s">
        <v>99</v>
      </c>
      <c r="B15" s="60"/>
      <c r="C15" s="60"/>
      <c r="D15" s="60"/>
      <c r="E15" s="60"/>
      <c r="F15" s="60"/>
      <c r="G15" s="60"/>
      <c r="H15" s="60"/>
      <c r="I15" s="60"/>
      <c r="J15" s="60"/>
      <c r="K15" s="60"/>
      <c r="L15" s="60"/>
      <c r="M15" s="60"/>
      <c r="N15" s="60"/>
      <c r="O15" s="60"/>
      <c r="P15" s="60"/>
      <c r="Q15" s="60"/>
      <c r="R15" s="60"/>
      <c r="S15" s="60"/>
      <c r="T15" s="60"/>
      <c r="U15" s="60"/>
      <c r="V15" s="60"/>
      <c r="W15" s="60"/>
      <c r="X15" s="60"/>
      <c r="Y15" s="60"/>
      <c r="Z15" s="60"/>
      <c r="AA15" s="62"/>
    </row>
    <row r="16" spans="1:40" ht="30.95" customHeight="1">
      <c r="A16" s="61" t="s">
        <v>70</v>
      </c>
      <c r="B16" s="55"/>
      <c r="C16" s="55"/>
      <c r="D16" s="55"/>
      <c r="E16" s="55"/>
      <c r="F16" s="55"/>
      <c r="G16" s="55"/>
      <c r="H16" s="55"/>
      <c r="I16" s="55"/>
      <c r="J16" s="19">
        <v>9973.0400000000009</v>
      </c>
      <c r="K16" s="19">
        <v>700</v>
      </c>
      <c r="L16" s="19">
        <v>9273.0400000000009</v>
      </c>
      <c r="M16" s="19">
        <v>0</v>
      </c>
      <c r="N16" s="19"/>
      <c r="O16" s="19">
        <v>162</v>
      </c>
      <c r="P16" s="19">
        <v>19.16</v>
      </c>
      <c r="Q16" s="19">
        <v>2.2000000000000002</v>
      </c>
      <c r="R16" s="19">
        <v>29.68</v>
      </c>
      <c r="S16" s="16" t="s">
        <v>80</v>
      </c>
      <c r="T16" s="16" t="s">
        <v>80</v>
      </c>
      <c r="U16" s="16" t="s">
        <v>80</v>
      </c>
      <c r="V16" s="16" t="s">
        <v>80</v>
      </c>
      <c r="AA16" s="8"/>
    </row>
    <row r="17" spans="1:40" ht="36.950000000000003" customHeight="1">
      <c r="A17" s="51" t="s">
        <v>71</v>
      </c>
      <c r="B17" s="60"/>
      <c r="C17" s="60"/>
      <c r="D17" s="60"/>
      <c r="E17" s="60"/>
      <c r="F17" s="60"/>
      <c r="G17" s="60"/>
      <c r="H17" s="60"/>
      <c r="I17" s="60"/>
      <c r="J17" s="60"/>
      <c r="K17" s="60"/>
      <c r="L17" s="60"/>
      <c r="M17" s="60"/>
      <c r="N17" s="60"/>
      <c r="O17" s="60"/>
      <c r="P17" s="60"/>
      <c r="Q17" s="60"/>
      <c r="R17" s="60"/>
      <c r="S17" s="60"/>
      <c r="T17" s="60"/>
      <c r="U17" s="60"/>
      <c r="V17" s="60"/>
      <c r="W17" s="60"/>
      <c r="X17" s="60"/>
      <c r="Y17" s="60"/>
      <c r="Z17" s="60"/>
      <c r="AA17" s="62"/>
    </row>
    <row r="18" spans="1:40" s="5" customFormat="1" ht="162" customHeight="1">
      <c r="A18" s="16">
        <v>1</v>
      </c>
      <c r="B18" s="17" t="s">
        <v>100</v>
      </c>
      <c r="C18" s="16" t="s">
        <v>87</v>
      </c>
      <c r="D18" s="17" t="s">
        <v>101</v>
      </c>
      <c r="E18" s="17" t="s">
        <v>102</v>
      </c>
      <c r="F18" s="17" t="s">
        <v>103</v>
      </c>
      <c r="G18" s="16" t="s">
        <v>104</v>
      </c>
      <c r="H18" s="17" t="s">
        <v>105</v>
      </c>
      <c r="I18" s="17" t="s">
        <v>106</v>
      </c>
      <c r="J18" s="21">
        <v>9973.0400000000009</v>
      </c>
      <c r="K18" s="21">
        <v>700</v>
      </c>
      <c r="L18" s="21">
        <v>9273.0400000000009</v>
      </c>
      <c r="M18" s="21">
        <v>0</v>
      </c>
      <c r="N18" s="23" t="s">
        <v>107</v>
      </c>
      <c r="O18" s="21">
        <v>162</v>
      </c>
      <c r="P18" s="21">
        <v>19.16</v>
      </c>
      <c r="Q18" s="21">
        <v>2.2000000000000002</v>
      </c>
      <c r="R18" s="21">
        <v>29.68</v>
      </c>
      <c r="S18" s="16" t="s">
        <v>80</v>
      </c>
      <c r="T18" s="16" t="s">
        <v>80</v>
      </c>
      <c r="U18" s="16" t="s">
        <v>80</v>
      </c>
      <c r="V18" s="16" t="s">
        <v>80</v>
      </c>
      <c r="W18" s="16" t="s">
        <v>96</v>
      </c>
      <c r="X18" s="17" t="s">
        <v>108</v>
      </c>
      <c r="Y18" s="17" t="s">
        <v>98</v>
      </c>
      <c r="Z18" s="17" t="s">
        <v>84</v>
      </c>
      <c r="AA18" s="16"/>
      <c r="AB18" s="30"/>
      <c r="AC18" s="30"/>
      <c r="AD18" s="30"/>
      <c r="AE18" s="30"/>
      <c r="AF18" s="30"/>
      <c r="AG18" s="30"/>
      <c r="AH18" s="30"/>
      <c r="AI18" s="30"/>
      <c r="AJ18" s="30"/>
      <c r="AK18" s="30"/>
      <c r="AL18" s="30"/>
      <c r="AM18" s="39"/>
      <c r="AN18" s="40"/>
    </row>
    <row r="19" spans="1:40" ht="41.1" customHeight="1">
      <c r="A19" s="51" t="s">
        <v>109</v>
      </c>
      <c r="B19" s="60"/>
      <c r="C19" s="60"/>
      <c r="D19" s="60"/>
      <c r="E19" s="60"/>
      <c r="F19" s="60"/>
      <c r="G19" s="60"/>
      <c r="H19" s="60"/>
      <c r="I19" s="60"/>
      <c r="J19" s="22"/>
      <c r="K19" s="22"/>
      <c r="L19" s="22"/>
      <c r="M19" s="22"/>
      <c r="N19" s="22"/>
      <c r="O19" s="22"/>
      <c r="P19" s="22"/>
      <c r="Q19" s="22"/>
      <c r="R19" s="22"/>
      <c r="S19" s="22"/>
      <c r="T19" s="22"/>
      <c r="U19" s="22"/>
      <c r="V19" s="22"/>
      <c r="W19" s="22"/>
      <c r="X19" s="22"/>
      <c r="Y19" s="22"/>
      <c r="Z19" s="22"/>
      <c r="AA19" s="29"/>
    </row>
    <row r="20" spans="1:40" ht="30.95" customHeight="1">
      <c r="A20" s="61" t="s">
        <v>70</v>
      </c>
      <c r="B20" s="55"/>
      <c r="C20" s="55"/>
      <c r="D20" s="55"/>
      <c r="E20" s="55"/>
      <c r="F20" s="55"/>
      <c r="G20" s="55"/>
      <c r="H20" s="55"/>
      <c r="I20" s="55"/>
      <c r="J20" s="19">
        <f>SUM(J22:J23)</f>
        <v>2200</v>
      </c>
      <c r="K20" s="19">
        <f>SUM(K22:K23)</f>
        <v>800</v>
      </c>
      <c r="L20" s="19">
        <f>SUM(L22:L23)</f>
        <v>1100</v>
      </c>
      <c r="M20" s="19">
        <f>SUM(M22:M23)</f>
        <v>300</v>
      </c>
      <c r="N20" s="19"/>
      <c r="O20" s="19">
        <f>SUM(O22:O23)</f>
        <v>10.58</v>
      </c>
      <c r="P20" s="19">
        <f>SUM(P22:P23)</f>
        <v>3.33</v>
      </c>
      <c r="Q20" s="21" t="s">
        <v>80</v>
      </c>
      <c r="R20" s="21" t="s">
        <v>80</v>
      </c>
      <c r="S20" s="16" t="s">
        <v>80</v>
      </c>
      <c r="T20" s="16" t="s">
        <v>80</v>
      </c>
      <c r="U20" s="16" t="s">
        <v>80</v>
      </c>
      <c r="V20" s="16" t="s">
        <v>80</v>
      </c>
      <c r="AA20" s="8"/>
    </row>
    <row r="21" spans="1:40" ht="26.1" customHeight="1">
      <c r="A21" s="51" t="s">
        <v>71</v>
      </c>
      <c r="B21" s="60"/>
      <c r="C21" s="60"/>
      <c r="D21" s="60"/>
      <c r="E21" s="60"/>
      <c r="F21" s="60"/>
      <c r="G21" s="60"/>
      <c r="H21" s="60"/>
      <c r="I21" s="60"/>
      <c r="J21" s="60"/>
      <c r="K21" s="60"/>
      <c r="L21" s="60"/>
      <c r="M21" s="60"/>
      <c r="N21" s="60"/>
      <c r="O21" s="60"/>
      <c r="P21" s="60"/>
      <c r="Q21" s="60"/>
      <c r="R21" s="60"/>
      <c r="S21" s="60"/>
      <c r="T21" s="60"/>
      <c r="U21" s="60"/>
      <c r="V21" s="60"/>
      <c r="W21" s="60"/>
      <c r="X21" s="60"/>
      <c r="Y21" s="60"/>
      <c r="Z21" s="60"/>
      <c r="AA21" s="62"/>
    </row>
    <row r="22" spans="1:40" s="5" customFormat="1" ht="176.1" customHeight="1">
      <c r="A22" s="16">
        <v>1</v>
      </c>
      <c r="B22" s="17" t="s">
        <v>110</v>
      </c>
      <c r="C22" s="16" t="s">
        <v>87</v>
      </c>
      <c r="D22" s="17" t="s">
        <v>111</v>
      </c>
      <c r="E22" s="17" t="s">
        <v>112</v>
      </c>
      <c r="F22" s="16" t="s">
        <v>113</v>
      </c>
      <c r="G22" s="16" t="s">
        <v>114</v>
      </c>
      <c r="H22" s="17" t="s">
        <v>115</v>
      </c>
      <c r="I22" s="50" t="s">
        <v>159</v>
      </c>
      <c r="J22" s="21">
        <v>1800</v>
      </c>
      <c r="K22" s="21">
        <v>400</v>
      </c>
      <c r="L22" s="21">
        <v>1100</v>
      </c>
      <c r="M22" s="21">
        <v>300</v>
      </c>
      <c r="N22" s="23" t="s">
        <v>116</v>
      </c>
      <c r="O22" s="21">
        <v>0.57999999999999996</v>
      </c>
      <c r="P22" s="21">
        <v>0.33</v>
      </c>
      <c r="Q22" s="21" t="s">
        <v>80</v>
      </c>
      <c r="R22" s="21" t="s">
        <v>80</v>
      </c>
      <c r="S22" s="16" t="s">
        <v>80</v>
      </c>
      <c r="T22" s="16" t="s">
        <v>80</v>
      </c>
      <c r="U22" s="16" t="s">
        <v>80</v>
      </c>
      <c r="V22" s="16" t="s">
        <v>80</v>
      </c>
      <c r="W22" s="16" t="s">
        <v>117</v>
      </c>
      <c r="X22" s="17" t="s">
        <v>118</v>
      </c>
      <c r="Y22" s="17" t="s">
        <v>98</v>
      </c>
      <c r="Z22" s="17" t="s">
        <v>84</v>
      </c>
      <c r="AA22" s="16"/>
      <c r="AB22" s="30"/>
      <c r="AC22" s="30"/>
      <c r="AD22" s="30"/>
      <c r="AE22" s="30"/>
      <c r="AF22" s="30"/>
      <c r="AG22" s="30"/>
      <c r="AH22" s="30"/>
      <c r="AI22" s="30"/>
      <c r="AJ22" s="30"/>
      <c r="AK22" s="30"/>
      <c r="AL22" s="30"/>
      <c r="AM22" s="39"/>
      <c r="AN22" s="40"/>
    </row>
    <row r="23" spans="1:40" s="5" customFormat="1" ht="201" customHeight="1">
      <c r="A23" s="16">
        <v>2</v>
      </c>
      <c r="B23" s="17" t="s">
        <v>119</v>
      </c>
      <c r="C23" s="16" t="s">
        <v>87</v>
      </c>
      <c r="D23" s="17" t="s">
        <v>120</v>
      </c>
      <c r="E23" s="17" t="s">
        <v>121</v>
      </c>
      <c r="F23" s="16" t="s">
        <v>80</v>
      </c>
      <c r="G23" s="16" t="s">
        <v>122</v>
      </c>
      <c r="H23" s="17" t="s">
        <v>123</v>
      </c>
      <c r="I23" s="16" t="s">
        <v>124</v>
      </c>
      <c r="J23" s="21">
        <v>400</v>
      </c>
      <c r="K23" s="21">
        <v>400</v>
      </c>
      <c r="L23" s="21">
        <v>0</v>
      </c>
      <c r="M23" s="21">
        <v>0</v>
      </c>
      <c r="N23" s="23" t="s">
        <v>116</v>
      </c>
      <c r="O23" s="21">
        <v>10</v>
      </c>
      <c r="P23" s="21">
        <v>3</v>
      </c>
      <c r="Q23" s="21" t="s">
        <v>80</v>
      </c>
      <c r="R23" s="21" t="s">
        <v>80</v>
      </c>
      <c r="S23" s="16" t="s">
        <v>80</v>
      </c>
      <c r="T23" s="16" t="s">
        <v>80</v>
      </c>
      <c r="U23" s="16" t="s">
        <v>80</v>
      </c>
      <c r="V23" s="16" t="s">
        <v>80</v>
      </c>
      <c r="W23" s="16" t="s">
        <v>81</v>
      </c>
      <c r="X23" s="17" t="s">
        <v>125</v>
      </c>
      <c r="Y23" s="17" t="s">
        <v>98</v>
      </c>
      <c r="Z23" s="17" t="s">
        <v>84</v>
      </c>
      <c r="AA23" s="16"/>
      <c r="AB23" s="30"/>
      <c r="AC23" s="30"/>
      <c r="AD23" s="30"/>
      <c r="AE23" s="30"/>
      <c r="AF23" s="30"/>
      <c r="AG23" s="30"/>
      <c r="AH23" s="30"/>
      <c r="AI23" s="30"/>
      <c r="AJ23" s="30"/>
      <c r="AK23" s="30"/>
      <c r="AL23" s="30"/>
      <c r="AM23" s="39"/>
      <c r="AN23" s="40"/>
    </row>
    <row r="24" spans="1:40" ht="29.1" customHeight="1">
      <c r="A24" s="66"/>
      <c r="B24" s="67"/>
      <c r="C24" s="67"/>
      <c r="D24" s="67"/>
      <c r="E24" s="67"/>
      <c r="F24" s="67"/>
      <c r="G24" s="67"/>
      <c r="H24" s="67"/>
      <c r="I24" s="67"/>
      <c r="J24" s="67"/>
      <c r="K24" s="67"/>
      <c r="L24" s="67"/>
      <c r="M24" s="67"/>
      <c r="N24" s="67"/>
      <c r="O24" s="67"/>
      <c r="P24" s="67"/>
      <c r="Q24" s="67"/>
      <c r="R24" s="67"/>
      <c r="S24" s="67"/>
      <c r="T24" s="67"/>
      <c r="U24" s="67"/>
      <c r="V24" s="67"/>
      <c r="W24" s="67"/>
      <c r="X24" s="67"/>
      <c r="Y24" s="67"/>
      <c r="Z24" s="67"/>
      <c r="AA24" s="67"/>
    </row>
    <row r="25" spans="1:40" ht="14.1" customHeight="1">
      <c r="A25" s="68"/>
      <c r="B25" s="68"/>
      <c r="C25" s="68"/>
      <c r="D25" s="68"/>
      <c r="E25" s="68"/>
      <c r="F25" s="68"/>
      <c r="G25" s="68"/>
      <c r="H25" s="68"/>
      <c r="I25" s="68"/>
      <c r="J25" s="68"/>
      <c r="K25" s="68"/>
      <c r="L25" s="68"/>
      <c r="M25" s="68"/>
      <c r="N25" s="68"/>
      <c r="O25" s="68"/>
      <c r="P25" s="68"/>
      <c r="Q25" s="68"/>
      <c r="R25" s="68"/>
      <c r="S25" s="68"/>
      <c r="T25" s="68"/>
      <c r="U25" s="68"/>
      <c r="V25" s="68"/>
      <c r="W25" s="68"/>
      <c r="X25" s="68"/>
      <c r="Y25" s="68"/>
      <c r="Z25" s="68"/>
      <c r="AA25" s="68"/>
    </row>
    <row r="26" spans="1:40" ht="18.75" customHeight="1">
      <c r="A26" s="68"/>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row>
    <row r="27" spans="1:40" ht="38.1" customHeight="1">
      <c r="A27" s="63" t="s">
        <v>126</v>
      </c>
      <c r="B27" s="64"/>
      <c r="C27" s="64"/>
      <c r="D27" s="64"/>
      <c r="E27" s="64"/>
      <c r="F27" s="64"/>
      <c r="G27" s="64"/>
      <c r="H27" s="64"/>
      <c r="I27" s="64"/>
      <c r="J27" s="64"/>
      <c r="K27" s="64"/>
      <c r="L27" s="64"/>
      <c r="M27" s="64"/>
      <c r="N27" s="64"/>
      <c r="O27" s="64"/>
      <c r="P27" s="64"/>
      <c r="Q27" s="64"/>
      <c r="R27" s="64"/>
      <c r="S27" s="64"/>
      <c r="T27" s="64"/>
      <c r="U27" s="64"/>
      <c r="V27" s="64"/>
      <c r="W27" s="64"/>
      <c r="X27" s="64"/>
      <c r="Y27" s="64"/>
      <c r="Z27" s="64"/>
      <c r="AA27" s="65"/>
    </row>
    <row r="28" spans="1:40" ht="30.95" customHeight="1">
      <c r="A28" s="55" t="s">
        <v>127</v>
      </c>
      <c r="B28" s="55"/>
      <c r="C28" s="55"/>
      <c r="D28" s="55"/>
      <c r="E28" s="55"/>
      <c r="F28" s="55"/>
      <c r="G28" s="55"/>
      <c r="H28" s="55"/>
      <c r="I28" s="55"/>
      <c r="J28" s="19">
        <f>SUM(J30:J32)</f>
        <v>3850.12</v>
      </c>
      <c r="K28" s="19">
        <v>3200</v>
      </c>
      <c r="L28" s="19">
        <v>650.12</v>
      </c>
      <c r="M28" s="19">
        <v>0</v>
      </c>
      <c r="N28" s="19"/>
      <c r="O28" s="19">
        <f>SUM(O30:O32)</f>
        <v>90.009</v>
      </c>
      <c r="P28" s="19">
        <f>SUM(P30:P32)</f>
        <v>12.001200000000001</v>
      </c>
      <c r="Q28" s="19">
        <f>SUM(Q30:Q32)</f>
        <v>1.0001</v>
      </c>
      <c r="R28" s="19">
        <f>SUM(R30:R32)</f>
        <v>5.0004999999999997</v>
      </c>
      <c r="S28" s="16" t="s">
        <v>80</v>
      </c>
      <c r="T28" s="16" t="s">
        <v>80</v>
      </c>
      <c r="U28" s="16" t="s">
        <v>80</v>
      </c>
      <c r="V28" s="16" t="s">
        <v>80</v>
      </c>
      <c r="AA28" s="8"/>
    </row>
    <row r="29" spans="1:40" ht="30.95" customHeight="1">
      <c r="A29" s="51" t="s">
        <v>71</v>
      </c>
      <c r="B29" s="52"/>
      <c r="C29" s="52"/>
      <c r="D29" s="52"/>
      <c r="E29" s="52"/>
      <c r="F29" s="52"/>
      <c r="G29" s="52"/>
      <c r="H29" s="52"/>
      <c r="I29" s="52"/>
      <c r="J29" s="52"/>
      <c r="K29" s="52"/>
      <c r="L29" s="52"/>
      <c r="M29" s="52"/>
      <c r="N29" s="52"/>
      <c r="O29" s="52"/>
      <c r="P29" s="52"/>
      <c r="Q29" s="52"/>
      <c r="R29" s="52"/>
      <c r="S29" s="52"/>
      <c r="T29" s="52"/>
      <c r="U29" s="52"/>
      <c r="V29" s="52"/>
      <c r="W29" s="52"/>
      <c r="X29" s="52"/>
      <c r="Y29" s="52"/>
      <c r="Z29" s="52"/>
      <c r="AA29" s="53"/>
    </row>
    <row r="30" spans="1:40" s="6" customFormat="1" ht="108.95" customHeight="1">
      <c r="A30" s="16">
        <v>1</v>
      </c>
      <c r="B30" s="16" t="s">
        <v>128</v>
      </c>
      <c r="C30" s="16" t="s">
        <v>87</v>
      </c>
      <c r="D30" s="16" t="s">
        <v>129</v>
      </c>
      <c r="E30" s="16" t="s">
        <v>130</v>
      </c>
      <c r="F30" s="16" t="s">
        <v>131</v>
      </c>
      <c r="G30" s="16" t="s">
        <v>132</v>
      </c>
      <c r="H30" s="16" t="s">
        <v>133</v>
      </c>
      <c r="I30" s="16" t="s">
        <v>157</v>
      </c>
      <c r="J30" s="16">
        <v>2000</v>
      </c>
      <c r="K30" s="16">
        <v>2000</v>
      </c>
      <c r="L30" s="16">
        <v>0</v>
      </c>
      <c r="M30" s="16">
        <v>0</v>
      </c>
      <c r="N30" s="16" t="s">
        <v>134</v>
      </c>
      <c r="O30" s="16">
        <v>45.99</v>
      </c>
      <c r="P30" s="16">
        <v>6.1319999999999997</v>
      </c>
      <c r="Q30" s="16">
        <v>0.51100000000000001</v>
      </c>
      <c r="R30" s="16">
        <v>2.5550000000000002</v>
      </c>
      <c r="S30" s="16" t="s">
        <v>135</v>
      </c>
      <c r="T30" s="16" t="s">
        <v>135</v>
      </c>
      <c r="U30" s="16" t="s">
        <v>135</v>
      </c>
      <c r="V30" s="16" t="s">
        <v>135</v>
      </c>
      <c r="W30" s="16" t="s">
        <v>81</v>
      </c>
      <c r="X30" s="16"/>
      <c r="Y30" s="16" t="s">
        <v>136</v>
      </c>
      <c r="Z30" s="16" t="s">
        <v>137</v>
      </c>
      <c r="AA30" s="16"/>
      <c r="AB30" s="31"/>
      <c r="AC30" s="31"/>
      <c r="AD30" s="31"/>
      <c r="AE30" s="31"/>
      <c r="AF30" s="31"/>
      <c r="AG30" s="31"/>
      <c r="AH30" s="31"/>
      <c r="AI30" s="31"/>
      <c r="AJ30" s="31"/>
      <c r="AK30" s="31"/>
      <c r="AL30" s="31"/>
      <c r="AM30" s="41"/>
      <c r="AN30" s="42"/>
    </row>
    <row r="31" spans="1:40" s="6" customFormat="1" ht="114" customHeight="1">
      <c r="A31" s="16">
        <v>2</v>
      </c>
      <c r="B31" s="16" t="s">
        <v>128</v>
      </c>
      <c r="C31" s="16" t="s">
        <v>87</v>
      </c>
      <c r="D31" s="16" t="s">
        <v>129</v>
      </c>
      <c r="E31" s="16" t="s">
        <v>138</v>
      </c>
      <c r="F31" s="16" t="s">
        <v>139</v>
      </c>
      <c r="G31" s="16" t="s">
        <v>132</v>
      </c>
      <c r="H31" s="16" t="s">
        <v>140</v>
      </c>
      <c r="I31" s="16" t="s">
        <v>141</v>
      </c>
      <c r="J31" s="16">
        <v>500</v>
      </c>
      <c r="K31" s="16">
        <v>500</v>
      </c>
      <c r="L31" s="16">
        <v>0</v>
      </c>
      <c r="M31" s="16">
        <v>0</v>
      </c>
      <c r="N31" s="16" t="s">
        <v>134</v>
      </c>
      <c r="O31" s="16">
        <v>19.71</v>
      </c>
      <c r="P31" s="16">
        <v>2.6280000000000001</v>
      </c>
      <c r="Q31" s="16">
        <v>0.219</v>
      </c>
      <c r="R31" s="16">
        <v>1.095</v>
      </c>
      <c r="S31" s="16" t="s">
        <v>135</v>
      </c>
      <c r="T31" s="16" t="s">
        <v>135</v>
      </c>
      <c r="U31" s="16" t="s">
        <v>135</v>
      </c>
      <c r="V31" s="16" t="s">
        <v>135</v>
      </c>
      <c r="W31" s="16" t="s">
        <v>81</v>
      </c>
      <c r="X31" s="16"/>
      <c r="Y31" s="16" t="s">
        <v>136</v>
      </c>
      <c r="Z31" s="16" t="s">
        <v>137</v>
      </c>
      <c r="AA31" s="16"/>
      <c r="AB31" s="31"/>
      <c r="AC31" s="31"/>
      <c r="AD31" s="31"/>
      <c r="AE31" s="31"/>
      <c r="AF31" s="31"/>
      <c r="AG31" s="31"/>
      <c r="AH31" s="31"/>
      <c r="AI31" s="31"/>
      <c r="AJ31" s="31"/>
      <c r="AK31" s="31"/>
      <c r="AL31" s="31"/>
      <c r="AM31" s="41"/>
      <c r="AN31" s="42"/>
    </row>
    <row r="32" spans="1:40" s="7" customFormat="1" ht="207" customHeight="1">
      <c r="A32" s="16">
        <v>3</v>
      </c>
      <c r="B32" s="16" t="s">
        <v>128</v>
      </c>
      <c r="C32" s="16" t="s">
        <v>87</v>
      </c>
      <c r="D32" s="16" t="s">
        <v>129</v>
      </c>
      <c r="E32" s="16" t="s">
        <v>142</v>
      </c>
      <c r="F32" s="16" t="s">
        <v>143</v>
      </c>
      <c r="G32" s="16" t="s">
        <v>132</v>
      </c>
      <c r="H32" s="16" t="s">
        <v>144</v>
      </c>
      <c r="I32" s="16" t="s">
        <v>145</v>
      </c>
      <c r="J32" s="21">
        <v>1350.12</v>
      </c>
      <c r="K32" s="21">
        <v>700</v>
      </c>
      <c r="L32" s="21">
        <v>650.12</v>
      </c>
      <c r="M32" s="21">
        <v>0</v>
      </c>
      <c r="N32" s="24" t="s">
        <v>134</v>
      </c>
      <c r="O32" s="21">
        <v>24.309000000000001</v>
      </c>
      <c r="P32" s="21">
        <v>3.2412000000000001</v>
      </c>
      <c r="Q32" s="21">
        <v>0.27010000000000001</v>
      </c>
      <c r="R32" s="21">
        <v>1.3505</v>
      </c>
      <c r="S32" s="16" t="s">
        <v>135</v>
      </c>
      <c r="T32" s="16" t="s">
        <v>135</v>
      </c>
      <c r="U32" s="16" t="s">
        <v>135</v>
      </c>
      <c r="V32" s="16" t="s">
        <v>135</v>
      </c>
      <c r="W32" s="16" t="s">
        <v>96</v>
      </c>
      <c r="X32" s="20" t="s">
        <v>146</v>
      </c>
      <c r="Y32" s="16" t="s">
        <v>136</v>
      </c>
      <c r="Z32" s="16" t="s">
        <v>137</v>
      </c>
      <c r="AA32" s="16"/>
      <c r="AB32" s="32"/>
      <c r="AC32" s="32"/>
      <c r="AD32" s="32"/>
      <c r="AE32" s="32"/>
      <c r="AF32" s="32"/>
      <c r="AG32" s="32"/>
      <c r="AH32" s="32"/>
      <c r="AI32" s="32"/>
      <c r="AJ32" s="32"/>
      <c r="AK32" s="32"/>
      <c r="AL32" s="32"/>
      <c r="AM32" s="43"/>
      <c r="AN32" s="44"/>
    </row>
    <row r="33" spans="1:40" ht="27" customHeight="1">
      <c r="A33" s="54" t="s">
        <v>147</v>
      </c>
      <c r="B33" s="52"/>
      <c r="C33" s="52"/>
      <c r="D33" s="52"/>
      <c r="E33" s="52"/>
      <c r="F33" s="52"/>
      <c r="G33" s="52"/>
      <c r="H33" s="52"/>
      <c r="I33" s="52"/>
      <c r="J33" s="22"/>
      <c r="K33" s="22"/>
      <c r="L33" s="22"/>
      <c r="M33" s="22"/>
      <c r="N33" s="22"/>
      <c r="O33" s="22"/>
      <c r="P33" s="22"/>
      <c r="Q33" s="22"/>
      <c r="R33" s="22"/>
      <c r="S33" s="22"/>
      <c r="T33" s="22"/>
      <c r="U33" s="22"/>
      <c r="V33" s="22"/>
      <c r="W33" s="22"/>
      <c r="X33" s="22"/>
      <c r="Y33" s="22"/>
      <c r="Z33" s="22"/>
      <c r="AA33" s="29"/>
    </row>
    <row r="34" spans="1:40" ht="18.75" customHeight="1">
      <c r="A34" s="55" t="s">
        <v>127</v>
      </c>
      <c r="B34" s="55"/>
      <c r="C34" s="55"/>
      <c r="D34" s="55"/>
      <c r="E34" s="55"/>
      <c r="F34" s="55"/>
      <c r="G34" s="55"/>
      <c r="H34" s="55"/>
      <c r="I34" s="55"/>
      <c r="J34" s="19">
        <v>500</v>
      </c>
      <c r="K34" s="19">
        <v>500</v>
      </c>
      <c r="L34" s="19">
        <v>0</v>
      </c>
      <c r="M34" s="19">
        <v>0</v>
      </c>
      <c r="N34" s="19"/>
      <c r="O34" s="21" t="s">
        <v>80</v>
      </c>
      <c r="P34" s="21" t="s">
        <v>80</v>
      </c>
      <c r="Q34" s="21" t="s">
        <v>80</v>
      </c>
      <c r="R34" s="21" t="s">
        <v>80</v>
      </c>
      <c r="S34" s="16" t="s">
        <v>80</v>
      </c>
      <c r="T34" s="16" t="s">
        <v>80</v>
      </c>
      <c r="U34" s="16" t="s">
        <v>80</v>
      </c>
      <c r="V34" s="16" t="s">
        <v>80</v>
      </c>
      <c r="AA34" s="8"/>
    </row>
    <row r="35" spans="1:40" ht="18.75" customHeight="1">
      <c r="A35" s="51" t="s">
        <v>71</v>
      </c>
      <c r="B35" s="52"/>
      <c r="C35" s="52"/>
      <c r="D35" s="52"/>
      <c r="E35" s="52"/>
      <c r="F35" s="52"/>
      <c r="G35" s="52"/>
      <c r="H35" s="52"/>
      <c r="I35" s="52"/>
      <c r="J35" s="52"/>
      <c r="K35" s="52"/>
      <c r="L35" s="52"/>
      <c r="M35" s="52"/>
      <c r="N35" s="52"/>
      <c r="O35" s="52"/>
      <c r="P35" s="52"/>
      <c r="Q35" s="52"/>
      <c r="R35" s="52"/>
      <c r="S35" s="52"/>
      <c r="T35" s="52"/>
      <c r="U35" s="52"/>
      <c r="V35" s="52"/>
      <c r="W35" s="52"/>
      <c r="X35" s="52"/>
      <c r="Y35" s="52"/>
      <c r="Z35" s="52"/>
      <c r="AA35" s="53"/>
    </row>
    <row r="36" spans="1:40" s="5" customFormat="1" ht="120.95" customHeight="1">
      <c r="A36" s="16">
        <v>1</v>
      </c>
      <c r="B36" s="16" t="s">
        <v>148</v>
      </c>
      <c r="C36" s="16" t="s">
        <v>73</v>
      </c>
      <c r="D36" s="16" t="s">
        <v>149</v>
      </c>
      <c r="E36" s="16" t="s">
        <v>150</v>
      </c>
      <c r="F36" s="16" t="s">
        <v>151</v>
      </c>
      <c r="G36" s="16" t="s">
        <v>122</v>
      </c>
      <c r="H36" s="17" t="s">
        <v>152</v>
      </c>
      <c r="I36" s="16" t="s">
        <v>153</v>
      </c>
      <c r="J36" s="21">
        <v>500</v>
      </c>
      <c r="K36" s="21">
        <v>500</v>
      </c>
      <c r="L36" s="21">
        <v>0</v>
      </c>
      <c r="M36" s="21">
        <v>0</v>
      </c>
      <c r="N36" s="21" t="s">
        <v>154</v>
      </c>
      <c r="O36" s="21" t="s">
        <v>80</v>
      </c>
      <c r="P36" s="21" t="s">
        <v>80</v>
      </c>
      <c r="Q36" s="21" t="s">
        <v>80</v>
      </c>
      <c r="R36" s="21" t="s">
        <v>80</v>
      </c>
      <c r="S36" s="16" t="s">
        <v>80</v>
      </c>
      <c r="T36" s="16" t="s">
        <v>80</v>
      </c>
      <c r="U36" s="16" t="s">
        <v>80</v>
      </c>
      <c r="V36" s="16" t="s">
        <v>80</v>
      </c>
      <c r="W36" s="16" t="s">
        <v>81</v>
      </c>
      <c r="X36" s="16" t="s">
        <v>155</v>
      </c>
      <c r="Y36" s="16" t="s">
        <v>156</v>
      </c>
      <c r="Z36" s="16" t="s">
        <v>137</v>
      </c>
      <c r="AA36" s="16"/>
      <c r="AB36" s="30"/>
      <c r="AC36" s="30"/>
      <c r="AD36" s="30"/>
      <c r="AE36" s="30"/>
      <c r="AF36" s="30"/>
      <c r="AG36" s="30"/>
      <c r="AH36" s="30"/>
      <c r="AI36" s="30"/>
      <c r="AJ36" s="30"/>
      <c r="AK36" s="30"/>
      <c r="AL36" s="30"/>
      <c r="AM36" s="39"/>
      <c r="AN36" s="40"/>
    </row>
  </sheetData>
  <mergeCells count="42">
    <mergeCell ref="A1:AA1"/>
    <mergeCell ref="A2:AA2"/>
    <mergeCell ref="N3:V3"/>
    <mergeCell ref="O4:S4"/>
    <mergeCell ref="T4:V4"/>
    <mergeCell ref="X3:X5"/>
    <mergeCell ref="Y3:Y5"/>
    <mergeCell ref="Z3:Z5"/>
    <mergeCell ref="AA3:AA5"/>
    <mergeCell ref="K3:M4"/>
    <mergeCell ref="A6:I6"/>
    <mergeCell ref="A7:Z7"/>
    <mergeCell ref="A8:I8"/>
    <mergeCell ref="A9:AA9"/>
    <mergeCell ref="A11:I11"/>
    <mergeCell ref="A12:I12"/>
    <mergeCell ref="A13:AA13"/>
    <mergeCell ref="A15:AA15"/>
    <mergeCell ref="A16:I16"/>
    <mergeCell ref="A17:AA17"/>
    <mergeCell ref="A19:I19"/>
    <mergeCell ref="A20:I20"/>
    <mergeCell ref="A21:AA21"/>
    <mergeCell ref="A27:AA27"/>
    <mergeCell ref="A28:I28"/>
    <mergeCell ref="A24:AA26"/>
    <mergeCell ref="A29:AA29"/>
    <mergeCell ref="A33:I33"/>
    <mergeCell ref="A34:I34"/>
    <mergeCell ref="A35:AA35"/>
    <mergeCell ref="A3:A5"/>
    <mergeCell ref="B3:B5"/>
    <mergeCell ref="C3:C5"/>
    <mergeCell ref="D3:D5"/>
    <mergeCell ref="E3:E5"/>
    <mergeCell ref="F3:F5"/>
    <mergeCell ref="G3:G5"/>
    <mergeCell ref="H3:H5"/>
    <mergeCell ref="I3:I5"/>
    <mergeCell ref="J3:J5"/>
    <mergeCell ref="N4:N5"/>
    <mergeCell ref="W3:W5"/>
  </mergeCells>
  <phoneticPr fontId="20" type="noConversion"/>
  <pageMargins left="0.75138888888888899" right="0.75138888888888899" top="1" bottom="1" header="0.51180555555555596" footer="0.51180555555555596"/>
  <pageSetup paperSize="8" pageOrder="overThenDown" orientation="landscape" horizontalDpi="1200" verticalDpi="1200" r:id="rId1"/>
  <ignoredErrors>
    <ignoredError sqref="R6" unlocked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绩效目标申报表</vt:lpstr>
      <vt:lpstr>项目清单表</vt:lpstr>
      <vt:lpstr>项目清单表!Print_Area</vt:lpstr>
      <vt:lpstr>项目清单表!Print_Titles</vt:lpstr>
    </vt:vector>
  </TitlesOfParts>
  <Company>广西环科院</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谢祎敏</dc:creator>
  <cp:lastModifiedBy>刘文杰</cp:lastModifiedBy>
  <dcterms:created xsi:type="dcterms:W3CDTF">2019-01-29T03:22:00Z</dcterms:created>
  <dcterms:modified xsi:type="dcterms:W3CDTF">2019-04-02T03:14:23Z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2052-10.8.2.6613</vt:lpwstr>
  </property>
</Properties>
</file>