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845" windowHeight="4845"/>
  </bookViews>
  <sheets>
    <sheet name="2025年第二批采购计划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<sst xmlns="http://schemas.openxmlformats.org/spreadsheetml/2006/main" count="437" uniqueCount="199">
  <si>
    <t>自治区来宾生态环境监测中心2025年第二批标准物质采购清单</t>
  </si>
  <si>
    <t>序号</t>
  </si>
  <si>
    <t>产品名称</t>
  </si>
  <si>
    <t>单位</t>
  </si>
  <si>
    <t>数量</t>
  </si>
  <si>
    <t>规格及技术参数</t>
  </si>
  <si>
    <t>生产厂家</t>
  </si>
  <si>
    <t>单价（元）</t>
  </si>
  <si>
    <t>金额（元）</t>
  </si>
  <si>
    <t>到货有效期</t>
  </si>
  <si>
    <t>备注</t>
  </si>
  <si>
    <t>一、标准溶液</t>
  </si>
  <si>
    <r>
      <rPr>
        <sz val="11"/>
        <rFont val="宋体"/>
        <charset val="134"/>
      </rPr>
      <t>四草酸氢钾</t>
    </r>
    <r>
      <rPr>
        <sz val="11"/>
        <rFont val="宋体"/>
        <charset val="0"/>
      </rPr>
      <t>pH</t>
    </r>
    <r>
      <rPr>
        <sz val="11"/>
        <rFont val="宋体"/>
        <charset val="134"/>
      </rPr>
      <t>标准溶液</t>
    </r>
  </si>
  <si>
    <t>支</t>
  </si>
  <si>
    <t>250mL，pH=1.680</t>
  </si>
  <si>
    <t>坛墨质检科技股份有限公司/深圳市博林达科技有限公司</t>
  </si>
  <si>
    <t>≥1年</t>
  </si>
  <si>
    <t>酒石酸氢钾缓冲溶液</t>
  </si>
  <si>
    <t>250mL，pH=3.559</t>
  </si>
  <si>
    <t>氢氧化钙饱和溶液</t>
  </si>
  <si>
    <t>250mL，H=13.46</t>
  </si>
  <si>
    <t>北京海岸鸿蒙标准物质技术有限责任公司/深圳市博林达科技有限公司</t>
  </si>
  <si>
    <t>邻苯二甲酸氢钾PH标准溶液</t>
  </si>
  <si>
    <t>500mL，pH=4.003</t>
  </si>
  <si>
    <t>混合磷酸盐PH标准溶液</t>
  </si>
  <si>
    <t>500mL，pH=6.864</t>
  </si>
  <si>
    <t>硼砂pH标准溶液</t>
  </si>
  <si>
    <t>500mL，pH=9.182</t>
  </si>
  <si>
    <t>零氧校准液</t>
  </si>
  <si>
    <t>30mL</t>
  </si>
  <si>
    <t>坛墨质检科技股份有限公司</t>
  </si>
  <si>
    <t>氯化钾电导率溶液</t>
  </si>
  <si>
    <t>500mL，250μS/cm</t>
  </si>
  <si>
    <t>500mL，1413μS/cm</t>
  </si>
  <si>
    <t>浊度溶液</t>
  </si>
  <si>
    <t>100mL，400NTU</t>
  </si>
  <si>
    <t>生态环境部环境发展中心环境标准样品研究所</t>
  </si>
  <si>
    <t>氧化还原电位标准溶液</t>
  </si>
  <si>
    <t>100mL，430mv</t>
  </si>
  <si>
    <t>≥10个月</t>
  </si>
  <si>
    <t>100mL，210mv</t>
  </si>
  <si>
    <t>全盐量溶液标准物质</t>
  </si>
  <si>
    <t>100mL，20g/L</t>
  </si>
  <si>
    <t>水中碳酸根</t>
  </si>
  <si>
    <t>100mL，1000 mg/L</t>
  </si>
  <si>
    <t>草酸钠滴定溶液标准物质</t>
  </si>
  <si>
    <t xml:space="preserve">500mL，c(1/2Na2C2O4)=0.1mol/L
</t>
  </si>
  <si>
    <t>上海安谱璀世标准技术服务有限公司</t>
  </si>
  <si>
    <t>提供最新批次</t>
  </si>
  <si>
    <t>高锰酸钾滴定溶液标准物质</t>
  </si>
  <si>
    <t xml:space="preserve">500mL，c(1/5KMnO4)=0.1mol/L </t>
  </si>
  <si>
    <t>水中氰（介质0.1mol/L NaOH）</t>
  </si>
  <si>
    <t>50mL，50 mg/L</t>
  </si>
  <si>
    <t>中国计量科学研究院</t>
  </si>
  <si>
    <t>≥8个月</t>
  </si>
  <si>
    <r>
      <rPr>
        <sz val="11"/>
        <color theme="1"/>
        <rFont val="宋体"/>
        <charset val="0"/>
      </rPr>
      <t>In</t>
    </r>
    <r>
      <rPr>
        <sz val="11"/>
        <color theme="1"/>
        <rFont val="宋体"/>
        <charset val="134"/>
      </rPr>
      <t>、</t>
    </r>
    <r>
      <rPr>
        <sz val="11"/>
        <color theme="1"/>
        <rFont val="宋体"/>
        <charset val="0"/>
      </rPr>
      <t>Re</t>
    </r>
    <r>
      <rPr>
        <sz val="11"/>
        <color theme="1"/>
        <rFont val="宋体"/>
        <charset val="134"/>
      </rPr>
      <t>、</t>
    </r>
    <r>
      <rPr>
        <sz val="11"/>
        <color theme="1"/>
        <rFont val="宋体"/>
        <charset val="0"/>
      </rPr>
      <t>Rh</t>
    </r>
    <r>
      <rPr>
        <sz val="11"/>
        <color theme="1"/>
        <rFont val="宋体"/>
        <charset val="134"/>
      </rPr>
      <t>、</t>
    </r>
    <r>
      <rPr>
        <sz val="11"/>
        <color theme="1"/>
        <rFont val="宋体"/>
        <charset val="0"/>
      </rPr>
      <t>Sc</t>
    </r>
    <r>
      <rPr>
        <sz val="11"/>
        <color theme="1"/>
        <rFont val="宋体"/>
        <charset val="134"/>
      </rPr>
      <t>、</t>
    </r>
    <r>
      <rPr>
        <sz val="11"/>
        <color theme="1"/>
        <rFont val="宋体"/>
        <charset val="0"/>
      </rPr>
      <t>Ge</t>
    </r>
    <r>
      <rPr>
        <sz val="11"/>
        <color theme="1"/>
        <rFont val="宋体"/>
        <charset val="134"/>
      </rPr>
      <t>、</t>
    </r>
    <r>
      <rPr>
        <sz val="11"/>
        <color theme="1"/>
        <rFont val="宋体"/>
        <charset val="0"/>
      </rPr>
      <t>Bi</t>
    </r>
    <r>
      <rPr>
        <sz val="11"/>
        <color theme="1"/>
        <rFont val="宋体"/>
        <charset val="134"/>
      </rPr>
      <t>多元素（内标）标准溶液</t>
    </r>
  </si>
  <si>
    <t>100mL，100 mg/L</t>
  </si>
  <si>
    <t>国家有色金属及电子材料分析测试中心/上海安谱璀世标准技术服务有限公司</t>
  </si>
  <si>
    <t>基体为HNO3溶液</t>
  </si>
  <si>
    <r>
      <rPr>
        <sz val="11"/>
        <color theme="1"/>
        <rFont val="宋体"/>
        <charset val="134"/>
      </rPr>
      <t>锂</t>
    </r>
    <r>
      <rPr>
        <sz val="11"/>
        <color theme="1"/>
        <rFont val="宋体"/>
        <charset val="0"/>
      </rPr>
      <t>(</t>
    </r>
    <r>
      <rPr>
        <sz val="11"/>
        <color theme="1"/>
        <rFont val="Times New Roman"/>
        <charset val="0"/>
      </rPr>
      <t>⁶</t>
    </r>
    <r>
      <rPr>
        <sz val="11"/>
        <color theme="1"/>
        <rFont val="宋体"/>
        <charset val="0"/>
      </rPr>
      <t>Li)</t>
    </r>
    <r>
      <rPr>
        <sz val="11"/>
        <color theme="1"/>
        <rFont val="宋体"/>
        <charset val="134"/>
      </rPr>
      <t>内标溶液</t>
    </r>
  </si>
  <si>
    <t>钼溶液</t>
  </si>
  <si>
    <t>50mL，1000 mg/L</t>
  </si>
  <si>
    <t>国家有色金属及电子材料分析测试中心</t>
  </si>
  <si>
    <t>≥2年</t>
  </si>
  <si>
    <t>基体为纯水或HNO3溶液</t>
  </si>
  <si>
    <t>铝溶液</t>
  </si>
  <si>
    <t>50mL，100 mg/L</t>
  </si>
  <si>
    <t>中国计量科学研究院/坛墨质检科技股份有限公司/上海安谱璀世标准技术服务有限公司</t>
  </si>
  <si>
    <t>11种全氟羧酸和全氟磺酸混标</t>
  </si>
  <si>
    <t>1.2ml,100mg/L于甲醇</t>
  </si>
  <si>
    <t>上海安谱璀世标准技术服务有限公司/坛墨质检科技股份有限公司</t>
  </si>
  <si>
    <t>适用于GB/T 5750.8-2023</t>
  </si>
  <si>
    <t>3种全氟羧酸和全氟磺酸内标混标</t>
  </si>
  <si>
    <t>1.2ml,10mg/L于甲醇</t>
  </si>
  <si>
    <t>甲醇中全氟辛酸-1,2-[13C2]标准溶液</t>
  </si>
  <si>
    <t>1.2ml,5mg/L于甲醇</t>
  </si>
  <si>
    <t>适用于HJ/T 1333-2022</t>
  </si>
  <si>
    <t>18种多氯联苯PCB混标</t>
  </si>
  <si>
    <t>100mg/L于正己烷，1ml</t>
  </si>
  <si>
    <t>适用于HJ715-2014</t>
  </si>
  <si>
    <t>甲醇中微囊藻毒素LR标准溶液</t>
  </si>
  <si>
    <t>20mg/L于甲醇，1ml</t>
  </si>
  <si>
    <t>27种有机磷混标</t>
  </si>
  <si>
    <t>1000mg/L于丙酮，1.2ml</t>
  </si>
  <si>
    <t>适用于HJ1189-2021</t>
  </si>
  <si>
    <t xml:space="preserve">4种氘代多环芳烃混标 </t>
  </si>
  <si>
    <t>1000mg/L于二氯甲烷，1ml</t>
  </si>
  <si>
    <t>HJ1189-2021内标</t>
  </si>
  <si>
    <t>丙酮中磷酸三丁酯-[D27]</t>
  </si>
  <si>
    <t>100mg/L于丙酮，1.2ml</t>
  </si>
  <si>
    <t>HJ1189-2021替代物</t>
  </si>
  <si>
    <t>乙腈中蒽标准溶液</t>
  </si>
  <si>
    <t>100mg/L于乙腈，1.2ml</t>
  </si>
  <si>
    <t>乙腈中荧蒽标准溶液</t>
  </si>
  <si>
    <t>1000mg/L于乙腈，1ml</t>
  </si>
  <si>
    <t>甲醇中苯并(b)荧蒽标准溶液</t>
  </si>
  <si>
    <t>100mg/L于甲醇，1ml</t>
  </si>
  <si>
    <t>十氟联苯</t>
  </si>
  <si>
    <t>2000mg/L于乙腈，5ml</t>
  </si>
  <si>
    <t>水中丙烯醛标准溶液</t>
  </si>
  <si>
    <t>1000mg/L于水，1.2ml</t>
  </si>
  <si>
    <t>≥6个月</t>
  </si>
  <si>
    <t>水合三氯乙醛（水合氯醛）</t>
  </si>
  <si>
    <t>1000mg/L于甲醇，1ml</t>
  </si>
  <si>
    <t>氯甲酸-9-芴基甲酯</t>
  </si>
  <si>
    <t>瓶</t>
  </si>
  <si>
    <t>250mg  96.1%</t>
  </si>
  <si>
    <t>水中肼溶液</t>
  </si>
  <si>
    <t>50.0mL，100mg/L</t>
  </si>
  <si>
    <t>北方伟业计量集团有限公司</t>
  </si>
  <si>
    <t>15种氨基甲酸酯类混标</t>
  </si>
  <si>
    <t>1.0mL，100mg/L</t>
  </si>
  <si>
    <t>适用于HJ827-2017</t>
  </si>
  <si>
    <t>环氧氯丙烷</t>
  </si>
  <si>
    <t>小计</t>
  </si>
  <si>
    <t>/</t>
  </si>
  <si>
    <t>二、标准样品</t>
  </si>
  <si>
    <t>名称</t>
  </si>
  <si>
    <t>有效期</t>
  </si>
  <si>
    <r>
      <rPr>
        <sz val="11"/>
        <rFont val="宋体"/>
        <charset val="134"/>
      </rPr>
      <t>溶解性总固体</t>
    </r>
  </si>
  <si>
    <r>
      <rPr>
        <sz val="11"/>
        <rFont val="宋体"/>
        <charset val="134"/>
      </rPr>
      <t>支</t>
    </r>
  </si>
  <si>
    <r>
      <rPr>
        <sz val="11"/>
        <color theme="1"/>
        <rFont val="Times New Roman"/>
        <charset val="0"/>
      </rPr>
      <t>20mL</t>
    </r>
    <r>
      <rPr>
        <sz val="11"/>
        <color theme="1"/>
        <rFont val="宋体"/>
        <charset val="0"/>
      </rPr>
      <t>，</t>
    </r>
    <r>
      <rPr>
        <sz val="11"/>
        <color theme="1"/>
        <rFont val="Times New Roman"/>
        <charset val="0"/>
      </rPr>
      <t>100-300 mg/L</t>
    </r>
  </si>
  <si>
    <r>
      <rPr>
        <sz val="11"/>
        <color theme="1"/>
        <rFont val="宋体"/>
        <charset val="0"/>
      </rPr>
      <t>北京海岸鸿蒙标准物质技术有限责任公司</t>
    </r>
  </si>
  <si>
    <r>
      <rPr>
        <sz val="11"/>
        <rFont val="Times New Roman"/>
        <charset val="134"/>
      </rPr>
      <t>≥1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</si>
  <si>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全盐量</t>
    </r>
  </si>
  <si>
    <r>
      <rPr>
        <sz val="11"/>
        <rFont val="Times New Roman"/>
        <charset val="0"/>
      </rPr>
      <t>100mL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80.0-300 mg/L</t>
    </r>
  </si>
  <si>
    <r>
      <rPr>
        <sz val="11"/>
        <rFont val="宋体"/>
        <charset val="134"/>
      </rPr>
      <t>坛墨质检科技股份有限公司</t>
    </r>
  </si>
  <si>
    <r>
      <rPr>
        <sz val="11"/>
        <rFont val="Times New Roman"/>
        <charset val="134"/>
      </rPr>
      <t>≥10</t>
    </r>
    <r>
      <rPr>
        <sz val="11"/>
        <rFont val="宋体"/>
        <charset val="134"/>
      </rPr>
      <t>个月</t>
    </r>
  </si>
  <si>
    <r>
      <rPr>
        <sz val="11"/>
        <rFont val="宋体"/>
        <charset val="0"/>
      </rPr>
      <t>碳酸根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</si>
  <si>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30.0-50.0 mg/L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</si>
  <si>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50.0-100 mg/L</t>
    </r>
  </si>
  <si>
    <r>
      <rPr>
        <sz val="11"/>
        <rFont val="宋体"/>
        <charset val="134"/>
      </rPr>
      <t>重碳酸根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</si>
  <si>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30.0-200 mg/L</t>
    </r>
  </si>
  <si>
    <r>
      <rPr>
        <sz val="11"/>
        <rFont val="宋体"/>
        <charset val="134"/>
      </rPr>
      <t>氢氧根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</si>
  <si>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10.0-50.0mg/L</t>
    </r>
  </si>
  <si>
    <r>
      <rPr>
        <sz val="11"/>
        <rFont val="宋体"/>
        <charset val="134"/>
      </rPr>
      <t>氨氮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</si>
  <si>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0.40-0.50 mg/L</t>
    </r>
  </si>
  <si>
    <r>
      <rPr>
        <sz val="11"/>
        <rFont val="宋体"/>
        <charset val="0"/>
      </rPr>
      <t>生态环境部环境发展中心环境标准样品研究所</t>
    </r>
  </si>
  <si>
    <r>
      <rPr>
        <sz val="11"/>
        <rFont val="Times New Roman"/>
        <charset val="134"/>
      </rPr>
      <t>≥2</t>
    </r>
    <r>
      <rPr>
        <sz val="11"/>
        <rFont val="宋体"/>
        <charset val="134"/>
      </rPr>
      <t>年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</si>
  <si>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0.50-0.60 mg/L</t>
    </r>
  </si>
  <si>
    <r>
      <rPr>
        <sz val="11"/>
        <rFont val="宋体"/>
        <charset val="134"/>
      </rPr>
      <t>生态环境部环境发展中心环境标准样品研究所</t>
    </r>
  </si>
  <si>
    <r>
      <rPr>
        <sz val="11"/>
        <rFont val="宋体"/>
        <charset val="134"/>
      </rPr>
      <t>总氮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</si>
  <si>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2.0-2.5 mg/L</t>
    </r>
  </si>
  <si>
    <r>
      <rPr>
        <sz val="11"/>
        <rFont val="宋体"/>
        <charset val="0"/>
      </rPr>
      <t>总氰化物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</si>
  <si>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10.0-100 μg/L</t>
    </r>
  </si>
  <si>
    <r>
      <rPr>
        <sz val="11"/>
        <rFont val="宋体"/>
        <charset val="134"/>
      </rPr>
      <t>氯化物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</si>
  <si>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 xml:space="preserve">&lt;50.0 mg/L </t>
    </r>
  </si>
  <si>
    <r>
      <rPr>
        <sz val="11"/>
        <rFont val="宋体"/>
        <charset val="134"/>
      </rPr>
      <t>铜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</si>
  <si>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0.20-0.50 mg/L</t>
    </r>
  </si>
  <si>
    <r>
      <rPr>
        <sz val="11"/>
        <rFont val="宋体"/>
        <charset val="134"/>
      </rPr>
      <t>铅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</si>
  <si>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30.0-50.0 μg/L</t>
    </r>
  </si>
  <si>
    <r>
      <rPr>
        <sz val="11"/>
        <rFont val="宋体"/>
        <charset val="134"/>
      </rPr>
      <t>钴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</si>
  <si>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 xml:space="preserve"> 20.0-70.0 μg/L</t>
    </r>
  </si>
  <si>
    <r>
      <rPr>
        <sz val="11"/>
        <color theme="1"/>
        <rFont val="宋体"/>
        <charset val="134"/>
      </rPr>
      <t>水合肼</t>
    </r>
  </si>
  <si>
    <t>1.5mL/,30.0-50.0 μg/L</t>
  </si>
  <si>
    <r>
      <rPr>
        <sz val="11"/>
        <color theme="1"/>
        <rFont val="宋体"/>
        <charset val="0"/>
      </rPr>
      <t>北京北方伟业计量技术研究院</t>
    </r>
    <r>
      <rPr>
        <sz val="11"/>
        <color theme="1"/>
        <rFont val="Times New Roman"/>
        <charset val="0"/>
      </rPr>
      <t xml:space="preserve"> </t>
    </r>
  </si>
  <si>
    <r>
      <rPr>
        <sz val="11"/>
        <rFont val="宋体"/>
        <charset val="134"/>
      </rPr>
      <t>水质高氯酸盐</t>
    </r>
  </si>
  <si>
    <r>
      <rPr>
        <sz val="11"/>
        <rFont val="Times New Roman"/>
        <charset val="0"/>
      </rPr>
      <t>20mL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&lt;0.10 mg/L</t>
    </r>
  </si>
  <si>
    <r>
      <rPr>
        <sz val="11"/>
        <rFont val="宋体"/>
        <charset val="134"/>
      </rPr>
      <t>水中甲基汞和乙基汞</t>
    </r>
  </si>
  <si>
    <r>
      <rPr>
        <sz val="11"/>
        <rFont val="Times New Roman"/>
        <charset val="0"/>
      </rPr>
      <t>1mL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&lt;0.10 μg/L</t>
    </r>
  </si>
  <si>
    <r>
      <rPr>
        <sz val="11"/>
        <rFont val="宋体"/>
        <charset val="0"/>
      </rPr>
      <t>北京北方伟业计量技术研究院</t>
    </r>
    <r>
      <rPr>
        <sz val="11"/>
        <rFont val="Times New Roman"/>
        <charset val="0"/>
      </rPr>
      <t xml:space="preserve"> </t>
    </r>
  </si>
  <si>
    <r>
      <rPr>
        <sz val="11"/>
        <rFont val="Times New Roman"/>
        <charset val="134"/>
      </rPr>
      <t>≥18</t>
    </r>
    <r>
      <rPr>
        <sz val="11"/>
        <rFont val="宋体"/>
        <charset val="134"/>
      </rPr>
      <t>个月</t>
    </r>
  </si>
  <si>
    <r>
      <rPr>
        <sz val="11"/>
        <rFont val="宋体"/>
        <charset val="134"/>
      </rPr>
      <t>甲醇中丙烯酰胺</t>
    </r>
  </si>
  <si>
    <r>
      <rPr>
        <sz val="11"/>
        <rFont val="Times New Roman"/>
        <charset val="0"/>
      </rPr>
      <t>1.0mL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&lt;100 mg/L</t>
    </r>
  </si>
  <si>
    <r>
      <rPr>
        <sz val="11"/>
        <rFont val="宋体"/>
        <charset val="134"/>
      </rPr>
      <t>甲醇中</t>
    </r>
    <r>
      <rPr>
        <sz val="11"/>
        <rFont val="Times New Roman"/>
        <charset val="0"/>
      </rPr>
      <t>8</t>
    </r>
    <r>
      <rPr>
        <sz val="11"/>
        <rFont val="宋体"/>
        <charset val="134"/>
      </rPr>
      <t>种硝基苯类混标</t>
    </r>
  </si>
  <si>
    <r>
      <rPr>
        <sz val="11"/>
        <rFont val="Times New Roman"/>
        <charset val="0"/>
      </rPr>
      <t>1.0mL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&lt;40 mg/L</t>
    </r>
  </si>
  <si>
    <r>
      <rPr>
        <sz val="11"/>
        <rFont val="宋体"/>
        <charset val="134"/>
      </rPr>
      <t>甲醇中硝基苯</t>
    </r>
  </si>
  <si>
    <r>
      <rPr>
        <sz val="11"/>
        <rFont val="宋体"/>
        <charset val="134"/>
      </rPr>
      <t>甲醇中</t>
    </r>
    <r>
      <rPr>
        <sz val="11"/>
        <rFont val="Times New Roman"/>
        <charset val="134"/>
      </rPr>
      <t>2,4-</t>
    </r>
    <r>
      <rPr>
        <sz val="11"/>
        <rFont val="宋体"/>
        <charset val="134"/>
      </rPr>
      <t>二硝基氯苯</t>
    </r>
  </si>
  <si>
    <r>
      <rPr>
        <sz val="11"/>
        <rFont val="Times New Roman"/>
        <charset val="0"/>
      </rPr>
      <t>1.0mL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&lt;20 mg/L</t>
    </r>
  </si>
  <si>
    <r>
      <rPr>
        <sz val="11"/>
        <rFont val="宋体"/>
        <charset val="134"/>
      </rPr>
      <t>甲醇中</t>
    </r>
    <r>
      <rPr>
        <sz val="11"/>
        <rFont val="Times New Roman"/>
        <charset val="134"/>
      </rPr>
      <t>2,4-</t>
    </r>
    <r>
      <rPr>
        <sz val="11"/>
        <rFont val="宋体"/>
        <charset val="134"/>
      </rPr>
      <t>二硝基甲苯</t>
    </r>
  </si>
  <si>
    <r>
      <rPr>
        <sz val="11"/>
        <rFont val="宋体"/>
        <charset val="134"/>
      </rPr>
      <t>甲醇（或氯仿）中</t>
    </r>
    <r>
      <rPr>
        <sz val="11"/>
        <rFont val="Times New Roman"/>
        <charset val="0"/>
      </rPr>
      <t>5</t>
    </r>
    <r>
      <rPr>
        <sz val="11"/>
        <rFont val="宋体"/>
        <charset val="134"/>
      </rPr>
      <t>种有机磷农药混标</t>
    </r>
  </si>
  <si>
    <r>
      <rPr>
        <sz val="11"/>
        <rFont val="宋体"/>
        <charset val="0"/>
      </rPr>
      <t>生态环境部环境发展中心环境标准样品研究所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上海安谱璀世标准技术服务有限公司</t>
    </r>
    <r>
      <rPr>
        <sz val="11"/>
        <rFont val="Times New Roman"/>
        <charset val="0"/>
      </rPr>
      <t>/</t>
    </r>
    <r>
      <rPr>
        <sz val="11"/>
        <rFont val="宋体"/>
        <charset val="0"/>
      </rPr>
      <t>坛墨质检科技股份有限公司</t>
    </r>
  </si>
  <si>
    <r>
      <rPr>
        <sz val="11"/>
        <rFont val="宋体"/>
        <charset val="134"/>
      </rPr>
      <t>丙酮中内吸磷</t>
    </r>
  </si>
  <si>
    <r>
      <rPr>
        <sz val="11"/>
        <rFont val="宋体"/>
        <charset val="134"/>
      </rPr>
      <t>草甘膦</t>
    </r>
  </si>
  <si>
    <r>
      <rPr>
        <sz val="11"/>
        <rFont val="Times New Roman"/>
        <charset val="0"/>
      </rPr>
      <t>1.0mL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&lt;1.0 mg/L</t>
    </r>
  </si>
  <si>
    <r>
      <rPr>
        <sz val="11"/>
        <rFont val="宋体"/>
        <charset val="134"/>
      </rPr>
      <t>甲醇中克百威</t>
    </r>
  </si>
  <si>
    <r>
      <rPr>
        <sz val="11"/>
        <rFont val="Times New Roman"/>
        <charset val="0"/>
      </rPr>
      <t>1.0mL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&lt;50.0 mg/L</t>
    </r>
  </si>
  <si>
    <r>
      <rPr>
        <sz val="11"/>
        <rFont val="Times New Roman"/>
        <charset val="134"/>
      </rPr>
      <t>α-</t>
    </r>
    <r>
      <rPr>
        <sz val="11"/>
        <rFont val="宋体"/>
        <charset val="134"/>
      </rPr>
      <t>六六六</t>
    </r>
  </si>
  <si>
    <r>
      <rPr>
        <sz val="11"/>
        <rFont val="Times New Roman"/>
        <charset val="134"/>
      </rPr>
      <t>δ-</t>
    </r>
    <r>
      <rPr>
        <sz val="11"/>
        <rFont val="宋体"/>
        <charset val="134"/>
      </rPr>
      <t>六六六</t>
    </r>
  </si>
  <si>
    <r>
      <rPr>
        <sz val="11"/>
        <rFont val="Times New Roman"/>
        <charset val="0"/>
      </rPr>
      <t>1.0mL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&lt;100mg/L</t>
    </r>
  </si>
  <si>
    <r>
      <rPr>
        <sz val="11"/>
        <rFont val="Times New Roman"/>
        <charset val="134"/>
      </rPr>
      <t>γ-</t>
    </r>
    <r>
      <rPr>
        <sz val="11"/>
        <rFont val="宋体"/>
        <charset val="134"/>
      </rPr>
      <t>六六六</t>
    </r>
  </si>
  <si>
    <t>甲醇中甲苯</t>
  </si>
  <si>
    <t>甲醇中苯</t>
  </si>
  <si>
    <t xml:space="preserve">甲醇中4种氯代苯类混合 (I) </t>
  </si>
  <si>
    <r>
      <rPr>
        <sz val="11"/>
        <rFont val="宋体"/>
        <charset val="134"/>
      </rPr>
      <t>4种组分：氯苯、</t>
    </r>
    <r>
      <rPr>
        <sz val="11"/>
        <rFont val="Times New Roman"/>
        <charset val="134"/>
      </rPr>
      <t xml:space="preserve"> 1,2-</t>
    </r>
    <r>
      <rPr>
        <sz val="11"/>
        <rFont val="宋体"/>
        <charset val="134"/>
      </rPr>
      <t>二氯苯、</t>
    </r>
    <r>
      <rPr>
        <sz val="11"/>
        <rFont val="Times New Roman"/>
        <charset val="134"/>
      </rPr>
      <t xml:space="preserve"> 1,4-</t>
    </r>
    <r>
      <rPr>
        <sz val="11"/>
        <rFont val="宋体"/>
        <charset val="134"/>
      </rPr>
      <t>二氯苯、</t>
    </r>
    <r>
      <rPr>
        <sz val="11"/>
        <rFont val="Times New Roman"/>
        <charset val="134"/>
      </rPr>
      <t xml:space="preserve"> 1,2,4-</t>
    </r>
    <r>
      <rPr>
        <sz val="11"/>
        <rFont val="宋体"/>
        <charset val="134"/>
      </rPr>
      <t>三氯苯</t>
    </r>
  </si>
  <si>
    <t>甲醇中三氯甲烷标准溶液</t>
  </si>
  <si>
    <r>
      <rPr>
        <sz val="11"/>
        <rFont val="Times New Roman"/>
        <charset val="0"/>
      </rPr>
      <t>1.0mL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&lt;25.0 mg/L</t>
    </r>
  </si>
  <si>
    <t>甲醇中四氯化碳标准溶液</t>
  </si>
  <si>
    <r>
      <rPr>
        <sz val="11"/>
        <rFont val="宋体"/>
        <charset val="134"/>
      </rPr>
      <t>土壤</t>
    </r>
    <r>
      <rPr>
        <sz val="11"/>
        <rFont val="Times New Roman"/>
        <charset val="0"/>
      </rPr>
      <t>pH</t>
    </r>
  </si>
  <si>
    <r>
      <rPr>
        <sz val="11"/>
        <rFont val="Times New Roman"/>
        <charset val="0"/>
      </rPr>
      <t>50g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pH=4.0-5.0</t>
    </r>
  </si>
  <si>
    <r>
      <rPr>
        <sz val="11"/>
        <rFont val="Times New Roman"/>
        <charset val="0"/>
      </rPr>
      <t>50g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pH=5.0-7.0</t>
    </r>
  </si>
  <si>
    <r>
      <rPr>
        <sz val="11"/>
        <rFont val="Times New Roman"/>
        <charset val="0"/>
      </rPr>
      <t>50g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pH=7.0-9.0</t>
    </r>
  </si>
  <si>
    <r>
      <rPr>
        <sz val="11"/>
        <rFont val="宋体"/>
        <charset val="134"/>
      </rPr>
      <t>固体废物中的腐蚀性</t>
    </r>
  </si>
  <si>
    <t>1</t>
  </si>
  <si>
    <r>
      <rPr>
        <sz val="11"/>
        <rFont val="Times New Roman"/>
        <charset val="0"/>
      </rPr>
      <t>1.5kg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pH=4.0-5.0</t>
    </r>
  </si>
  <si>
    <r>
      <rPr>
        <sz val="11"/>
        <rFont val="宋体"/>
        <charset val="134"/>
      </rPr>
      <t>不限</t>
    </r>
  </si>
  <si>
    <t>固体废物中的腐蚀性</t>
  </si>
  <si>
    <r>
      <rPr>
        <sz val="11"/>
        <rFont val="Times New Roman"/>
        <charset val="0"/>
      </rPr>
      <t>1.5kg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>pH=10.0-11.0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</si>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</sst>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134"/>
    </font>
    <font>
      <sz val="11"/>
      <color rgb="FF212529"/>
      <name val="宋体"/>
      <charset val="0"/>
    </font>
    <font>
      <sz val="11"/>
      <color theme="1"/>
      <name val="宋体"/>
      <charset val="0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1"/>
      <name val="Times New Roman"/>
      <charset val="0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justify" vertical="center" wrapText="1"/>
    </xf>
    <xf numFmtId="176" fontId="4" fillId="0" borderId="3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0" borderId="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6"/>
  <sheetViews>
    <sheetView tabSelected="1" topLeftCell="A82" workbookViewId="0">
      <selection activeCell="E84" sqref="E84"/>
    </sheetView>
  </sheetViews>
  <sheetFormatPr defaultColWidth="9" defaultRowHeight="13.5"/>
  <cols>
    <col min="1" max="1" width="4.625" customWidth="1"/>
    <col min="2" max="2" width="28.75" style="4" customWidth="1"/>
    <col min="3" max="4" width="6.125" style="4" customWidth="1"/>
    <col min="5" max="5" width="24" customWidth="1"/>
    <col min="6" max="6" width="44.625" customWidth="1"/>
    <col min="7" max="7" width="11.625" style="5"/>
    <col min="8" max="8" width="14.25" customWidth="1"/>
    <col min="9" max="9" width="19.125" customWidth="1"/>
    <col min="10" max="10" width="18.75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40" t="s">
        <v>9</v>
      </c>
      <c r="J2" s="8" t="s">
        <v>10</v>
      </c>
    </row>
    <row r="3" ht="30" customHeight="1" spans="1:10">
      <c r="A3" s="10" t="s">
        <v>11</v>
      </c>
      <c r="B3" s="11"/>
      <c r="C3" s="11"/>
      <c r="D3" s="11"/>
      <c r="E3" s="11"/>
      <c r="F3" s="11"/>
      <c r="G3" s="12"/>
      <c r="H3" s="11"/>
      <c r="I3" s="11"/>
      <c r="J3" s="41"/>
    </row>
    <row r="4" s="2" customFormat="1" ht="33" customHeight="1" spans="1:10">
      <c r="A4" s="13">
        <v>1</v>
      </c>
      <c r="B4" s="13" t="s">
        <v>12</v>
      </c>
      <c r="C4" s="13" t="s">
        <v>13</v>
      </c>
      <c r="D4" s="14">
        <v>1</v>
      </c>
      <c r="E4" s="15" t="s">
        <v>14</v>
      </c>
      <c r="F4" s="16" t="s">
        <v>15</v>
      </c>
      <c r="G4" s="17">
        <v>130</v>
      </c>
      <c r="H4" s="17">
        <f>D4*G4</f>
        <v>130</v>
      </c>
      <c r="I4" s="42" t="s">
        <v>16</v>
      </c>
      <c r="J4" s="13"/>
    </row>
    <row r="5" s="2" customFormat="1" ht="33" customHeight="1" spans="1:10">
      <c r="A5" s="13">
        <v>2</v>
      </c>
      <c r="B5" s="13" t="s">
        <v>17</v>
      </c>
      <c r="C5" s="13" t="s">
        <v>13</v>
      </c>
      <c r="D5" s="14">
        <v>1</v>
      </c>
      <c r="E5" s="15" t="s">
        <v>18</v>
      </c>
      <c r="F5" s="16" t="s">
        <v>15</v>
      </c>
      <c r="G5" s="17">
        <v>130</v>
      </c>
      <c r="H5" s="17">
        <f>D5*G5</f>
        <v>130</v>
      </c>
      <c r="I5" s="42" t="s">
        <v>16</v>
      </c>
      <c r="J5" s="13"/>
    </row>
    <row r="6" s="2" customFormat="1" ht="33" customHeight="1" spans="1:10">
      <c r="A6" s="13">
        <v>3</v>
      </c>
      <c r="B6" s="14" t="s">
        <v>19</v>
      </c>
      <c r="C6" s="13" t="s">
        <v>13</v>
      </c>
      <c r="D6" s="14">
        <v>1</v>
      </c>
      <c r="E6" s="15" t="s">
        <v>20</v>
      </c>
      <c r="F6" s="16" t="s">
        <v>21</v>
      </c>
      <c r="G6" s="17">
        <v>130</v>
      </c>
      <c r="H6" s="17">
        <f>D6*G6</f>
        <v>130</v>
      </c>
      <c r="I6" s="42" t="s">
        <v>16</v>
      </c>
      <c r="J6" s="13"/>
    </row>
    <row r="7" s="2" customFormat="1" ht="33" customHeight="1" spans="1:10">
      <c r="A7" s="13">
        <v>4</v>
      </c>
      <c r="B7" s="14" t="s">
        <v>22</v>
      </c>
      <c r="C7" s="13" t="s">
        <v>13</v>
      </c>
      <c r="D7" s="14">
        <v>3</v>
      </c>
      <c r="E7" s="18" t="s">
        <v>23</v>
      </c>
      <c r="F7" s="19" t="s">
        <v>15</v>
      </c>
      <c r="G7" s="17">
        <v>200</v>
      </c>
      <c r="H7" s="17">
        <f t="shared" ref="H7:H13" si="0">D7*G7</f>
        <v>600</v>
      </c>
      <c r="I7" s="42" t="s">
        <v>16</v>
      </c>
      <c r="J7" s="13"/>
    </row>
    <row r="8" s="2" customFormat="1" ht="33" customHeight="1" spans="1:10">
      <c r="A8" s="13">
        <v>5</v>
      </c>
      <c r="B8" s="14" t="s">
        <v>24</v>
      </c>
      <c r="C8" s="13" t="s">
        <v>13</v>
      </c>
      <c r="D8" s="14">
        <v>3</v>
      </c>
      <c r="E8" s="18" t="s">
        <v>25</v>
      </c>
      <c r="F8" s="19" t="s">
        <v>15</v>
      </c>
      <c r="G8" s="17">
        <v>200</v>
      </c>
      <c r="H8" s="17">
        <f t="shared" si="0"/>
        <v>600</v>
      </c>
      <c r="I8" s="42" t="s">
        <v>16</v>
      </c>
      <c r="J8" s="13"/>
    </row>
    <row r="9" s="2" customFormat="1" ht="33" customHeight="1" spans="1:10">
      <c r="A9" s="13">
        <v>6</v>
      </c>
      <c r="B9" s="14" t="s">
        <v>26</v>
      </c>
      <c r="C9" s="13" t="s">
        <v>13</v>
      </c>
      <c r="D9" s="14">
        <v>3</v>
      </c>
      <c r="E9" s="18" t="s">
        <v>27</v>
      </c>
      <c r="F9" s="19" t="s">
        <v>15</v>
      </c>
      <c r="G9" s="17">
        <v>200</v>
      </c>
      <c r="H9" s="17">
        <f t="shared" si="0"/>
        <v>600</v>
      </c>
      <c r="I9" s="42" t="s">
        <v>16</v>
      </c>
      <c r="J9" s="13"/>
    </row>
    <row r="10" s="2" customFormat="1" ht="33" customHeight="1" spans="1:10">
      <c r="A10" s="13">
        <v>7</v>
      </c>
      <c r="B10" s="14" t="s">
        <v>28</v>
      </c>
      <c r="C10" s="13" t="s">
        <v>13</v>
      </c>
      <c r="D10" s="14">
        <v>30</v>
      </c>
      <c r="E10" s="18" t="s">
        <v>29</v>
      </c>
      <c r="F10" s="19" t="s">
        <v>30</v>
      </c>
      <c r="G10" s="17">
        <v>40</v>
      </c>
      <c r="H10" s="17">
        <f t="shared" si="0"/>
        <v>1200</v>
      </c>
      <c r="I10" s="42" t="s">
        <v>16</v>
      </c>
      <c r="J10" s="13"/>
    </row>
    <row r="11" s="2" customFormat="1" ht="33" customHeight="1" spans="1:10">
      <c r="A11" s="13">
        <v>8</v>
      </c>
      <c r="B11" s="15" t="s">
        <v>31</v>
      </c>
      <c r="C11" s="13" t="s">
        <v>13</v>
      </c>
      <c r="D11" s="14">
        <v>1</v>
      </c>
      <c r="E11" s="18" t="s">
        <v>32</v>
      </c>
      <c r="F11" s="19" t="s">
        <v>30</v>
      </c>
      <c r="G11" s="17">
        <v>260</v>
      </c>
      <c r="H11" s="17">
        <f t="shared" si="0"/>
        <v>260</v>
      </c>
      <c r="I11" s="42" t="s">
        <v>16</v>
      </c>
      <c r="J11" s="13"/>
    </row>
    <row r="12" s="2" customFormat="1" ht="33" customHeight="1" spans="1:10">
      <c r="A12" s="13">
        <v>9</v>
      </c>
      <c r="B12" s="15" t="s">
        <v>31</v>
      </c>
      <c r="C12" s="13" t="s">
        <v>13</v>
      </c>
      <c r="D12" s="14">
        <v>1</v>
      </c>
      <c r="E12" s="18" t="s">
        <v>33</v>
      </c>
      <c r="F12" s="19" t="s">
        <v>30</v>
      </c>
      <c r="G12" s="17">
        <v>260</v>
      </c>
      <c r="H12" s="17">
        <f t="shared" si="0"/>
        <v>260</v>
      </c>
      <c r="I12" s="42" t="s">
        <v>16</v>
      </c>
      <c r="J12" s="13"/>
    </row>
    <row r="13" s="2" customFormat="1" ht="33" customHeight="1" spans="1:10">
      <c r="A13" s="13">
        <v>10</v>
      </c>
      <c r="B13" s="15" t="s">
        <v>34</v>
      </c>
      <c r="C13" s="13" t="s">
        <v>13</v>
      </c>
      <c r="D13" s="14">
        <v>3</v>
      </c>
      <c r="E13" s="18" t="s">
        <v>35</v>
      </c>
      <c r="F13" s="19" t="s">
        <v>36</v>
      </c>
      <c r="G13" s="17">
        <v>110</v>
      </c>
      <c r="H13" s="17">
        <f t="shared" si="0"/>
        <v>330</v>
      </c>
      <c r="I13" s="42" t="s">
        <v>16</v>
      </c>
      <c r="J13" s="13"/>
    </row>
    <row r="14" s="2" customFormat="1" ht="33" customHeight="1" spans="1:10">
      <c r="A14" s="13">
        <v>11</v>
      </c>
      <c r="B14" s="15" t="s">
        <v>37</v>
      </c>
      <c r="C14" s="13" t="s">
        <v>13</v>
      </c>
      <c r="D14" s="14">
        <v>2</v>
      </c>
      <c r="E14" s="20" t="s">
        <v>38</v>
      </c>
      <c r="F14" s="19" t="s">
        <v>30</v>
      </c>
      <c r="G14" s="17">
        <v>180</v>
      </c>
      <c r="H14" s="17">
        <f t="shared" ref="H14:H28" si="1">D14*G14</f>
        <v>360</v>
      </c>
      <c r="I14" s="42" t="s">
        <v>39</v>
      </c>
      <c r="J14" s="13"/>
    </row>
    <row r="15" s="2" customFormat="1" ht="33" customHeight="1" spans="1:10">
      <c r="A15" s="13">
        <v>12</v>
      </c>
      <c r="B15" s="15" t="s">
        <v>37</v>
      </c>
      <c r="C15" s="13" t="s">
        <v>13</v>
      </c>
      <c r="D15" s="14">
        <v>2</v>
      </c>
      <c r="E15" s="20" t="s">
        <v>40</v>
      </c>
      <c r="F15" s="19" t="s">
        <v>30</v>
      </c>
      <c r="G15" s="17">
        <v>180</v>
      </c>
      <c r="H15" s="17">
        <f t="shared" si="1"/>
        <v>360</v>
      </c>
      <c r="I15" s="42" t="s">
        <v>39</v>
      </c>
      <c r="J15" s="13"/>
    </row>
    <row r="16" s="2" customFormat="1" ht="33" customHeight="1" spans="1:10">
      <c r="A16" s="13">
        <v>13</v>
      </c>
      <c r="B16" s="21" t="s">
        <v>41</v>
      </c>
      <c r="C16" s="13" t="s">
        <v>13</v>
      </c>
      <c r="D16" s="14">
        <v>3</v>
      </c>
      <c r="E16" s="20" t="s">
        <v>42</v>
      </c>
      <c r="F16" s="19" t="s">
        <v>21</v>
      </c>
      <c r="G16" s="17">
        <v>220</v>
      </c>
      <c r="H16" s="17">
        <f t="shared" si="1"/>
        <v>660</v>
      </c>
      <c r="I16" s="42" t="s">
        <v>39</v>
      </c>
      <c r="J16" s="13"/>
    </row>
    <row r="17" s="2" customFormat="1" ht="33" customHeight="1" spans="1:10">
      <c r="A17" s="13">
        <v>14</v>
      </c>
      <c r="B17" s="14" t="s">
        <v>43</v>
      </c>
      <c r="C17" s="13" t="s">
        <v>13</v>
      </c>
      <c r="D17" s="14">
        <v>3</v>
      </c>
      <c r="E17" s="20" t="s">
        <v>44</v>
      </c>
      <c r="F17" s="22" t="s">
        <v>30</v>
      </c>
      <c r="G17" s="17">
        <v>200</v>
      </c>
      <c r="H17" s="17">
        <f t="shared" si="1"/>
        <v>600</v>
      </c>
      <c r="I17" s="42" t="s">
        <v>39</v>
      </c>
      <c r="J17" s="25"/>
    </row>
    <row r="18" s="2" customFormat="1" ht="33" customHeight="1" spans="1:10">
      <c r="A18" s="13">
        <v>15</v>
      </c>
      <c r="B18" s="21" t="s">
        <v>45</v>
      </c>
      <c r="C18" s="13" t="s">
        <v>13</v>
      </c>
      <c r="D18" s="14">
        <v>2</v>
      </c>
      <c r="E18" s="19" t="s">
        <v>46</v>
      </c>
      <c r="F18" s="21" t="s">
        <v>47</v>
      </c>
      <c r="G18" s="17">
        <v>87</v>
      </c>
      <c r="H18" s="17">
        <f t="shared" si="1"/>
        <v>174</v>
      </c>
      <c r="I18" s="42" t="s">
        <v>39</v>
      </c>
      <c r="J18" s="25" t="s">
        <v>48</v>
      </c>
    </row>
    <row r="19" s="2" customFormat="1" ht="33" customHeight="1" spans="1:10">
      <c r="A19" s="13">
        <v>16</v>
      </c>
      <c r="B19" s="23" t="s">
        <v>49</v>
      </c>
      <c r="C19" s="13" t="s">
        <v>13</v>
      </c>
      <c r="D19" s="14">
        <v>2</v>
      </c>
      <c r="E19" s="24" t="s">
        <v>50</v>
      </c>
      <c r="F19" s="21" t="s">
        <v>47</v>
      </c>
      <c r="G19" s="17">
        <v>130</v>
      </c>
      <c r="H19" s="17">
        <f t="shared" si="1"/>
        <v>260</v>
      </c>
      <c r="I19" s="42" t="s">
        <v>39</v>
      </c>
      <c r="J19" s="13" t="s">
        <v>48</v>
      </c>
    </row>
    <row r="20" s="2" customFormat="1" ht="37" customHeight="1" spans="1:10">
      <c r="A20" s="13">
        <v>17</v>
      </c>
      <c r="B20" s="19" t="s">
        <v>51</v>
      </c>
      <c r="C20" s="13" t="s">
        <v>13</v>
      </c>
      <c r="D20" s="14">
        <v>2</v>
      </c>
      <c r="E20" s="19" t="s">
        <v>52</v>
      </c>
      <c r="F20" s="19" t="s">
        <v>53</v>
      </c>
      <c r="G20" s="17">
        <v>108</v>
      </c>
      <c r="H20" s="17">
        <f t="shared" si="1"/>
        <v>216</v>
      </c>
      <c r="I20" s="42" t="s">
        <v>54</v>
      </c>
      <c r="J20" s="13" t="s">
        <v>48</v>
      </c>
    </row>
    <row r="21" s="2" customFormat="1" ht="33" customHeight="1" spans="1:10">
      <c r="A21" s="13">
        <v>18</v>
      </c>
      <c r="B21" s="19" t="s">
        <v>55</v>
      </c>
      <c r="C21" s="13" t="s">
        <v>13</v>
      </c>
      <c r="D21" s="14">
        <v>1</v>
      </c>
      <c r="E21" s="19" t="s">
        <v>56</v>
      </c>
      <c r="F21" s="21" t="s">
        <v>57</v>
      </c>
      <c r="G21" s="17">
        <v>1000</v>
      </c>
      <c r="H21" s="17">
        <f t="shared" si="1"/>
        <v>1000</v>
      </c>
      <c r="I21" s="42" t="s">
        <v>16</v>
      </c>
      <c r="J21" s="13" t="s">
        <v>58</v>
      </c>
    </row>
    <row r="22" s="2" customFormat="1" ht="33" customHeight="1" spans="1:10">
      <c r="A22" s="13">
        <v>19</v>
      </c>
      <c r="B22" s="21" t="s">
        <v>59</v>
      </c>
      <c r="C22" s="13" t="s">
        <v>13</v>
      </c>
      <c r="D22" s="14">
        <v>1</v>
      </c>
      <c r="E22" s="19" t="s">
        <v>56</v>
      </c>
      <c r="F22" s="21" t="s">
        <v>47</v>
      </c>
      <c r="G22" s="17">
        <v>2500</v>
      </c>
      <c r="H22" s="17">
        <f t="shared" si="1"/>
        <v>2500</v>
      </c>
      <c r="I22" s="42" t="s">
        <v>16</v>
      </c>
      <c r="J22" s="13" t="s">
        <v>58</v>
      </c>
    </row>
    <row r="23" s="2" customFormat="1" ht="33" customHeight="1" spans="1:10">
      <c r="A23" s="13">
        <v>20</v>
      </c>
      <c r="B23" s="21" t="s">
        <v>60</v>
      </c>
      <c r="C23" s="13" t="s">
        <v>13</v>
      </c>
      <c r="D23" s="14">
        <v>1</v>
      </c>
      <c r="E23" s="19" t="s">
        <v>61</v>
      </c>
      <c r="F23" s="21" t="s">
        <v>62</v>
      </c>
      <c r="G23" s="17">
        <v>60</v>
      </c>
      <c r="H23" s="17">
        <f t="shared" si="1"/>
        <v>60</v>
      </c>
      <c r="I23" s="42" t="s">
        <v>63</v>
      </c>
      <c r="J23" s="13" t="s">
        <v>64</v>
      </c>
    </row>
    <row r="24" s="2" customFormat="1" ht="33" customHeight="1" spans="1:10">
      <c r="A24" s="13">
        <v>21</v>
      </c>
      <c r="B24" s="21" t="s">
        <v>65</v>
      </c>
      <c r="C24" s="13" t="s">
        <v>13</v>
      </c>
      <c r="D24" s="14">
        <v>1</v>
      </c>
      <c r="E24" s="19" t="s">
        <v>66</v>
      </c>
      <c r="F24" s="21" t="s">
        <v>67</v>
      </c>
      <c r="G24" s="17">
        <v>70</v>
      </c>
      <c r="H24" s="17">
        <f t="shared" si="1"/>
        <v>70</v>
      </c>
      <c r="I24" s="42" t="s">
        <v>16</v>
      </c>
      <c r="J24" s="13" t="s">
        <v>58</v>
      </c>
    </row>
    <row r="25" s="2" customFormat="1" ht="38" customHeight="1" spans="1:10">
      <c r="A25" s="13">
        <v>22</v>
      </c>
      <c r="B25" s="23" t="s">
        <v>68</v>
      </c>
      <c r="C25" s="13" t="s">
        <v>13</v>
      </c>
      <c r="D25" s="13">
        <v>1</v>
      </c>
      <c r="E25" s="13" t="s">
        <v>69</v>
      </c>
      <c r="F25" s="13" t="s">
        <v>70</v>
      </c>
      <c r="G25" s="17">
        <v>980</v>
      </c>
      <c r="H25" s="17">
        <f t="shared" si="1"/>
        <v>980</v>
      </c>
      <c r="I25" s="42" t="s">
        <v>63</v>
      </c>
      <c r="J25" s="13" t="s">
        <v>71</v>
      </c>
    </row>
    <row r="26" s="2" customFormat="1" ht="38" customHeight="1" spans="1:10">
      <c r="A26" s="13">
        <v>23</v>
      </c>
      <c r="B26" s="23" t="s">
        <v>72</v>
      </c>
      <c r="C26" s="13" t="s">
        <v>13</v>
      </c>
      <c r="D26" s="13">
        <v>1</v>
      </c>
      <c r="E26" s="13" t="s">
        <v>73</v>
      </c>
      <c r="F26" s="13" t="s">
        <v>70</v>
      </c>
      <c r="G26" s="17">
        <v>12900</v>
      </c>
      <c r="H26" s="17">
        <f t="shared" si="1"/>
        <v>12900</v>
      </c>
      <c r="I26" s="42" t="s">
        <v>63</v>
      </c>
      <c r="J26" s="13" t="s">
        <v>71</v>
      </c>
    </row>
    <row r="27" s="2" customFormat="1" ht="38" customHeight="1" spans="1:10">
      <c r="A27" s="13">
        <v>24</v>
      </c>
      <c r="B27" s="23" t="s">
        <v>74</v>
      </c>
      <c r="C27" s="13" t="s">
        <v>13</v>
      </c>
      <c r="D27" s="13">
        <v>1</v>
      </c>
      <c r="E27" s="13" t="s">
        <v>75</v>
      </c>
      <c r="F27" s="13" t="s">
        <v>70</v>
      </c>
      <c r="G27" s="17">
        <v>3500</v>
      </c>
      <c r="H27" s="17">
        <f t="shared" si="1"/>
        <v>3500</v>
      </c>
      <c r="I27" s="42" t="s">
        <v>63</v>
      </c>
      <c r="J27" s="13" t="s">
        <v>76</v>
      </c>
    </row>
    <row r="28" s="2" customFormat="1" ht="38" customHeight="1" spans="1:10">
      <c r="A28" s="13">
        <v>25</v>
      </c>
      <c r="B28" s="23" t="s">
        <v>77</v>
      </c>
      <c r="C28" s="13" t="s">
        <v>13</v>
      </c>
      <c r="D28" s="13">
        <v>1</v>
      </c>
      <c r="E28" s="13" t="s">
        <v>78</v>
      </c>
      <c r="F28" s="13" t="s">
        <v>47</v>
      </c>
      <c r="G28" s="17">
        <v>1050</v>
      </c>
      <c r="H28" s="17">
        <f t="shared" si="1"/>
        <v>1050</v>
      </c>
      <c r="I28" s="42" t="s">
        <v>63</v>
      </c>
      <c r="J28" s="13" t="s">
        <v>79</v>
      </c>
    </row>
    <row r="29" s="2" customFormat="1" ht="38" customHeight="1" spans="1:10">
      <c r="A29" s="13">
        <v>26</v>
      </c>
      <c r="B29" s="23" t="s">
        <v>80</v>
      </c>
      <c r="C29" s="13" t="s">
        <v>13</v>
      </c>
      <c r="D29" s="13">
        <v>2</v>
      </c>
      <c r="E29" s="13" t="s">
        <v>81</v>
      </c>
      <c r="F29" s="13" t="s">
        <v>70</v>
      </c>
      <c r="G29" s="17">
        <v>380</v>
      </c>
      <c r="H29" s="17">
        <f t="shared" ref="H29:H42" si="2">D29*G29</f>
        <v>760</v>
      </c>
      <c r="I29" s="42" t="s">
        <v>16</v>
      </c>
      <c r="J29" s="13"/>
    </row>
    <row r="30" s="2" customFormat="1" ht="38" customHeight="1" spans="1:10">
      <c r="A30" s="13">
        <v>27</v>
      </c>
      <c r="B30" s="23" t="s">
        <v>82</v>
      </c>
      <c r="C30" s="13" t="s">
        <v>13</v>
      </c>
      <c r="D30" s="13">
        <v>2</v>
      </c>
      <c r="E30" s="13" t="s">
        <v>83</v>
      </c>
      <c r="F30" s="13" t="s">
        <v>70</v>
      </c>
      <c r="G30" s="17">
        <v>1800</v>
      </c>
      <c r="H30" s="17">
        <f t="shared" si="2"/>
        <v>3600</v>
      </c>
      <c r="I30" s="42" t="s">
        <v>63</v>
      </c>
      <c r="J30" s="13" t="s">
        <v>84</v>
      </c>
    </row>
    <row r="31" s="2" customFormat="1" ht="38" customHeight="1" spans="1:10">
      <c r="A31" s="13">
        <v>28</v>
      </c>
      <c r="B31" s="23" t="s">
        <v>85</v>
      </c>
      <c r="C31" s="13" t="s">
        <v>13</v>
      </c>
      <c r="D31" s="13">
        <v>2</v>
      </c>
      <c r="E31" s="13" t="s">
        <v>86</v>
      </c>
      <c r="F31" s="13" t="s">
        <v>70</v>
      </c>
      <c r="G31" s="17">
        <v>500</v>
      </c>
      <c r="H31" s="17">
        <f t="shared" si="2"/>
        <v>1000</v>
      </c>
      <c r="I31" s="42" t="s">
        <v>63</v>
      </c>
      <c r="J31" s="13" t="s">
        <v>87</v>
      </c>
    </row>
    <row r="32" s="2" customFormat="1" ht="38" customHeight="1" spans="1:10">
      <c r="A32" s="13">
        <v>29</v>
      </c>
      <c r="B32" s="23" t="s">
        <v>88</v>
      </c>
      <c r="C32" s="13" t="s">
        <v>13</v>
      </c>
      <c r="D32" s="13">
        <v>2</v>
      </c>
      <c r="E32" s="13" t="s">
        <v>89</v>
      </c>
      <c r="F32" s="13" t="s">
        <v>70</v>
      </c>
      <c r="G32" s="17">
        <v>656</v>
      </c>
      <c r="H32" s="17">
        <f t="shared" si="2"/>
        <v>1312</v>
      </c>
      <c r="I32" s="42" t="s">
        <v>63</v>
      </c>
      <c r="J32" s="13" t="s">
        <v>90</v>
      </c>
    </row>
    <row r="33" s="2" customFormat="1" ht="38" customHeight="1" spans="1:10">
      <c r="A33" s="13">
        <v>30</v>
      </c>
      <c r="B33" s="23" t="s">
        <v>91</v>
      </c>
      <c r="C33" s="13" t="s">
        <v>13</v>
      </c>
      <c r="D33" s="13">
        <v>2</v>
      </c>
      <c r="E33" s="13" t="s">
        <v>92</v>
      </c>
      <c r="F33" s="13" t="s">
        <v>47</v>
      </c>
      <c r="G33" s="17">
        <v>54</v>
      </c>
      <c r="H33" s="17">
        <f t="shared" si="2"/>
        <v>108</v>
      </c>
      <c r="I33" s="42" t="s">
        <v>63</v>
      </c>
      <c r="J33" s="13"/>
    </row>
    <row r="34" s="2" customFormat="1" ht="38" customHeight="1" spans="1:10">
      <c r="A34" s="13">
        <v>31</v>
      </c>
      <c r="B34" s="23" t="s">
        <v>93</v>
      </c>
      <c r="C34" s="13" t="s">
        <v>13</v>
      </c>
      <c r="D34" s="13">
        <v>2</v>
      </c>
      <c r="E34" s="13" t="s">
        <v>94</v>
      </c>
      <c r="F34" s="13" t="s">
        <v>47</v>
      </c>
      <c r="G34" s="17">
        <v>105</v>
      </c>
      <c r="H34" s="17">
        <f t="shared" si="2"/>
        <v>210</v>
      </c>
      <c r="I34" s="42" t="s">
        <v>63</v>
      </c>
      <c r="J34" s="13"/>
    </row>
    <row r="35" s="2" customFormat="1" ht="38" customHeight="1" spans="1:10">
      <c r="A35" s="13">
        <v>32</v>
      </c>
      <c r="B35" s="23" t="s">
        <v>95</v>
      </c>
      <c r="C35" s="13" t="s">
        <v>13</v>
      </c>
      <c r="D35" s="13">
        <v>2</v>
      </c>
      <c r="E35" s="13" t="s">
        <v>96</v>
      </c>
      <c r="F35" s="13" t="s">
        <v>47</v>
      </c>
      <c r="G35" s="17">
        <v>65</v>
      </c>
      <c r="H35" s="17">
        <f t="shared" si="2"/>
        <v>130</v>
      </c>
      <c r="I35" s="42" t="s">
        <v>63</v>
      </c>
      <c r="J35" s="13"/>
    </row>
    <row r="36" s="2" customFormat="1" ht="38" customHeight="1" spans="1:10">
      <c r="A36" s="13">
        <v>33</v>
      </c>
      <c r="B36" s="23" t="s">
        <v>97</v>
      </c>
      <c r="C36" s="13" t="s">
        <v>13</v>
      </c>
      <c r="D36" s="13">
        <v>1</v>
      </c>
      <c r="E36" s="13" t="s">
        <v>98</v>
      </c>
      <c r="F36" s="13" t="s">
        <v>47</v>
      </c>
      <c r="G36" s="17">
        <v>180</v>
      </c>
      <c r="H36" s="17">
        <f t="shared" si="2"/>
        <v>180</v>
      </c>
      <c r="I36" s="42" t="s">
        <v>63</v>
      </c>
      <c r="J36" s="13"/>
    </row>
    <row r="37" s="2" customFormat="1" ht="38" customHeight="1" spans="1:10">
      <c r="A37" s="13">
        <v>34</v>
      </c>
      <c r="B37" s="23" t="s">
        <v>99</v>
      </c>
      <c r="C37" s="13" t="s">
        <v>13</v>
      </c>
      <c r="D37" s="13">
        <v>1</v>
      </c>
      <c r="E37" s="13" t="s">
        <v>100</v>
      </c>
      <c r="F37" s="13" t="s">
        <v>47</v>
      </c>
      <c r="G37" s="17">
        <v>252</v>
      </c>
      <c r="H37" s="17">
        <f t="shared" si="2"/>
        <v>252</v>
      </c>
      <c r="I37" s="42" t="s">
        <v>101</v>
      </c>
      <c r="J37" s="13" t="s">
        <v>48</v>
      </c>
    </row>
    <row r="38" s="2" customFormat="1" ht="38" customHeight="1" spans="1:10">
      <c r="A38" s="13">
        <v>35</v>
      </c>
      <c r="B38" s="23" t="s">
        <v>102</v>
      </c>
      <c r="C38" s="13" t="s">
        <v>13</v>
      </c>
      <c r="D38" s="13">
        <v>2</v>
      </c>
      <c r="E38" s="13" t="s">
        <v>103</v>
      </c>
      <c r="F38" s="13" t="s">
        <v>47</v>
      </c>
      <c r="G38" s="17">
        <v>56</v>
      </c>
      <c r="H38" s="17">
        <f t="shared" si="2"/>
        <v>112</v>
      </c>
      <c r="I38" s="42" t="s">
        <v>63</v>
      </c>
      <c r="J38" s="13" t="s">
        <v>48</v>
      </c>
    </row>
    <row r="39" s="3" customFormat="1" ht="36" customHeight="1" spans="1:10">
      <c r="A39" s="13">
        <v>36</v>
      </c>
      <c r="B39" s="23" t="s">
        <v>104</v>
      </c>
      <c r="C39" s="23" t="s">
        <v>105</v>
      </c>
      <c r="D39" s="23">
        <v>1</v>
      </c>
      <c r="E39" s="23" t="s">
        <v>106</v>
      </c>
      <c r="F39" s="23" t="s">
        <v>47</v>
      </c>
      <c r="G39" s="17">
        <v>142</v>
      </c>
      <c r="H39" s="17">
        <f t="shared" si="2"/>
        <v>142</v>
      </c>
      <c r="I39" s="23" t="s">
        <v>63</v>
      </c>
      <c r="J39" s="43"/>
    </row>
    <row r="40" s="3" customFormat="1" ht="36" customHeight="1" spans="1:10">
      <c r="A40" s="13">
        <v>37</v>
      </c>
      <c r="B40" s="23" t="s">
        <v>107</v>
      </c>
      <c r="C40" s="23" t="s">
        <v>13</v>
      </c>
      <c r="D40" s="23">
        <v>1</v>
      </c>
      <c r="E40" s="23" t="s">
        <v>108</v>
      </c>
      <c r="F40" s="23" t="s">
        <v>109</v>
      </c>
      <c r="G40" s="17">
        <v>144</v>
      </c>
      <c r="H40" s="17">
        <f t="shared" si="2"/>
        <v>144</v>
      </c>
      <c r="I40" s="23" t="s">
        <v>16</v>
      </c>
      <c r="J40" s="43"/>
    </row>
    <row r="41" s="3" customFormat="1" ht="36" customHeight="1" spans="1:10">
      <c r="A41" s="13">
        <v>38</v>
      </c>
      <c r="B41" s="23" t="s">
        <v>110</v>
      </c>
      <c r="C41" s="23" t="s">
        <v>13</v>
      </c>
      <c r="D41" s="23">
        <v>1</v>
      </c>
      <c r="E41" s="23" t="s">
        <v>111</v>
      </c>
      <c r="F41" s="23" t="s">
        <v>47</v>
      </c>
      <c r="G41" s="17">
        <v>1500</v>
      </c>
      <c r="H41" s="17">
        <f t="shared" si="2"/>
        <v>1500</v>
      </c>
      <c r="I41" s="23" t="s">
        <v>63</v>
      </c>
      <c r="J41" s="43" t="s">
        <v>112</v>
      </c>
    </row>
    <row r="42" s="3" customFormat="1" ht="36" customHeight="1" spans="1:10">
      <c r="A42" s="13">
        <v>39</v>
      </c>
      <c r="B42" s="23" t="s">
        <v>113</v>
      </c>
      <c r="C42" s="25" t="s">
        <v>13</v>
      </c>
      <c r="D42" s="25">
        <v>2</v>
      </c>
      <c r="E42" s="25" t="s">
        <v>111</v>
      </c>
      <c r="F42" s="25" t="s">
        <v>47</v>
      </c>
      <c r="G42" s="17">
        <v>200</v>
      </c>
      <c r="H42" s="17">
        <f t="shared" si="2"/>
        <v>400</v>
      </c>
      <c r="I42" s="43" t="s">
        <v>16</v>
      </c>
      <c r="J42" s="43"/>
    </row>
    <row r="43" s="3" customFormat="1" ht="36" customHeight="1" spans="1:10">
      <c r="A43" s="13"/>
      <c r="B43" s="23" t="s">
        <v>114</v>
      </c>
      <c r="C43" s="25"/>
      <c r="D43" s="25"/>
      <c r="E43" s="25"/>
      <c r="F43" s="25"/>
      <c r="G43" s="17"/>
      <c r="H43" s="17">
        <f>SUM(H4:H39)</f>
        <v>36736</v>
      </c>
      <c r="I43" s="43"/>
      <c r="J43" s="43" t="s">
        <v>115</v>
      </c>
    </row>
    <row r="44" s="2" customFormat="1" ht="30" customHeight="1" spans="1:10">
      <c r="A44" s="26" t="s">
        <v>116</v>
      </c>
      <c r="B44" s="27"/>
      <c r="C44" s="27"/>
      <c r="D44" s="27"/>
      <c r="E44" s="27"/>
      <c r="F44" s="27"/>
      <c r="G44" s="28"/>
      <c r="H44" s="27"/>
      <c r="I44" s="27"/>
      <c r="J44" s="44"/>
    </row>
    <row r="45" s="2" customFormat="1" ht="38" customHeight="1" spans="1:10">
      <c r="A45" s="8" t="s">
        <v>1</v>
      </c>
      <c r="B45" s="8" t="s">
        <v>117</v>
      </c>
      <c r="C45" s="8" t="s">
        <v>3</v>
      </c>
      <c r="D45" s="8" t="s">
        <v>4</v>
      </c>
      <c r="E45" s="8" t="s">
        <v>5</v>
      </c>
      <c r="F45" s="8" t="s">
        <v>6</v>
      </c>
      <c r="G45" s="9" t="s">
        <v>7</v>
      </c>
      <c r="H45" s="9" t="s">
        <v>8</v>
      </c>
      <c r="I45" s="40" t="s">
        <v>118</v>
      </c>
      <c r="J45" s="8" t="s">
        <v>10</v>
      </c>
    </row>
    <row r="46" s="2" customFormat="1" ht="30" customHeight="1" spans="1:10">
      <c r="A46" s="29">
        <v>1</v>
      </c>
      <c r="B46" s="30" t="s">
        <v>119</v>
      </c>
      <c r="C46" s="29" t="s">
        <v>120</v>
      </c>
      <c r="D46" s="30">
        <v>5</v>
      </c>
      <c r="E46" s="31" t="s">
        <v>121</v>
      </c>
      <c r="F46" s="31" t="s">
        <v>122</v>
      </c>
      <c r="G46" s="17">
        <v>40</v>
      </c>
      <c r="H46" s="17">
        <f>D46*G46</f>
        <v>200</v>
      </c>
      <c r="I46" s="32" t="s">
        <v>123</v>
      </c>
      <c r="J46" s="29"/>
    </row>
    <row r="47" s="2" customFormat="1" ht="30" customHeight="1" spans="1:10">
      <c r="A47" s="29">
        <v>2</v>
      </c>
      <c r="B47" s="32" t="s">
        <v>124</v>
      </c>
      <c r="C47" s="29" t="s">
        <v>120</v>
      </c>
      <c r="D47" s="30">
        <v>5</v>
      </c>
      <c r="E47" s="33" t="s">
        <v>125</v>
      </c>
      <c r="F47" s="32" t="s">
        <v>126</v>
      </c>
      <c r="G47" s="17">
        <v>300</v>
      </c>
      <c r="H47" s="17">
        <f t="shared" ref="H47:H81" si="3">D47*G47</f>
        <v>1500</v>
      </c>
      <c r="I47" s="32" t="s">
        <v>127</v>
      </c>
      <c r="J47" s="29"/>
    </row>
    <row r="48" s="2" customFormat="1" ht="30" customHeight="1" spans="1:10">
      <c r="A48" s="29">
        <v>3</v>
      </c>
      <c r="B48" s="33" t="s">
        <v>128</v>
      </c>
      <c r="C48" s="29" t="s">
        <v>120</v>
      </c>
      <c r="D48" s="30">
        <v>4</v>
      </c>
      <c r="E48" s="33" t="s">
        <v>129</v>
      </c>
      <c r="F48" s="32" t="s">
        <v>126</v>
      </c>
      <c r="G48" s="17">
        <v>80</v>
      </c>
      <c r="H48" s="17">
        <f t="shared" si="3"/>
        <v>320</v>
      </c>
      <c r="I48" s="32" t="s">
        <v>127</v>
      </c>
      <c r="J48" s="29"/>
    </row>
    <row r="49" s="2" customFormat="1" ht="40" customHeight="1" spans="1:10">
      <c r="A49" s="29">
        <v>4</v>
      </c>
      <c r="B49" s="33" t="s">
        <v>128</v>
      </c>
      <c r="C49" s="29" t="s">
        <v>120</v>
      </c>
      <c r="D49" s="30">
        <v>4</v>
      </c>
      <c r="E49" s="33" t="s">
        <v>130</v>
      </c>
      <c r="F49" s="32" t="s">
        <v>126</v>
      </c>
      <c r="G49" s="17">
        <v>80</v>
      </c>
      <c r="H49" s="17">
        <f t="shared" si="3"/>
        <v>320</v>
      </c>
      <c r="I49" s="32" t="s">
        <v>127</v>
      </c>
      <c r="J49" s="29"/>
    </row>
    <row r="50" s="2" customFormat="1" ht="40" customHeight="1" spans="1:10">
      <c r="A50" s="29">
        <v>5</v>
      </c>
      <c r="B50" s="32" t="s">
        <v>131</v>
      </c>
      <c r="C50" s="29" t="s">
        <v>120</v>
      </c>
      <c r="D50" s="30">
        <v>4</v>
      </c>
      <c r="E50" s="33" t="s">
        <v>132</v>
      </c>
      <c r="F50" s="32" t="s">
        <v>126</v>
      </c>
      <c r="G50" s="17">
        <v>120</v>
      </c>
      <c r="H50" s="17">
        <f t="shared" si="3"/>
        <v>480</v>
      </c>
      <c r="I50" s="32" t="s">
        <v>127</v>
      </c>
      <c r="J50" s="45"/>
    </row>
    <row r="51" s="2" customFormat="1" ht="40" customHeight="1" spans="1:10">
      <c r="A51" s="29">
        <v>6</v>
      </c>
      <c r="B51" s="32" t="s">
        <v>133</v>
      </c>
      <c r="C51" s="29" t="s">
        <v>120</v>
      </c>
      <c r="D51" s="30">
        <v>3</v>
      </c>
      <c r="E51" s="33" t="s">
        <v>134</v>
      </c>
      <c r="F51" s="32" t="s">
        <v>126</v>
      </c>
      <c r="G51" s="17">
        <v>100</v>
      </c>
      <c r="H51" s="17">
        <f t="shared" si="3"/>
        <v>300</v>
      </c>
      <c r="I51" s="32" t="s">
        <v>127</v>
      </c>
      <c r="J51" s="30"/>
    </row>
    <row r="52" s="2" customFormat="1" ht="40" customHeight="1" spans="1:10">
      <c r="A52" s="29">
        <v>7</v>
      </c>
      <c r="B52" s="32" t="s">
        <v>135</v>
      </c>
      <c r="C52" s="29" t="s">
        <v>120</v>
      </c>
      <c r="D52" s="30">
        <v>10</v>
      </c>
      <c r="E52" s="33" t="s">
        <v>136</v>
      </c>
      <c r="F52" s="33" t="s">
        <v>137</v>
      </c>
      <c r="G52" s="17">
        <v>30</v>
      </c>
      <c r="H52" s="17">
        <f t="shared" si="3"/>
        <v>300</v>
      </c>
      <c r="I52" s="32" t="s">
        <v>138</v>
      </c>
      <c r="J52" s="29"/>
    </row>
    <row r="53" s="2" customFormat="1" ht="40" customHeight="1" spans="1:10">
      <c r="A53" s="29">
        <v>8</v>
      </c>
      <c r="B53" s="32" t="s">
        <v>135</v>
      </c>
      <c r="C53" s="29" t="s">
        <v>120</v>
      </c>
      <c r="D53" s="30">
        <v>10</v>
      </c>
      <c r="E53" s="33" t="s">
        <v>139</v>
      </c>
      <c r="F53" s="32" t="s">
        <v>140</v>
      </c>
      <c r="G53" s="17">
        <v>30</v>
      </c>
      <c r="H53" s="17">
        <f t="shared" si="3"/>
        <v>300</v>
      </c>
      <c r="I53" s="32" t="s">
        <v>138</v>
      </c>
      <c r="J53" s="29"/>
    </row>
    <row r="54" s="2" customFormat="1" ht="40" customHeight="1" spans="1:10">
      <c r="A54" s="29">
        <v>9</v>
      </c>
      <c r="B54" s="32" t="s">
        <v>141</v>
      </c>
      <c r="C54" s="29" t="s">
        <v>120</v>
      </c>
      <c r="D54" s="30">
        <v>20</v>
      </c>
      <c r="E54" s="34" t="s">
        <v>142</v>
      </c>
      <c r="F54" s="30" t="s">
        <v>140</v>
      </c>
      <c r="G54" s="17">
        <v>30</v>
      </c>
      <c r="H54" s="17">
        <f t="shared" si="3"/>
        <v>600</v>
      </c>
      <c r="I54" s="32" t="s">
        <v>138</v>
      </c>
      <c r="J54" s="32"/>
    </row>
    <row r="55" s="2" customFormat="1" ht="40" customHeight="1" spans="1:10">
      <c r="A55" s="29">
        <v>10</v>
      </c>
      <c r="B55" s="33" t="s">
        <v>143</v>
      </c>
      <c r="C55" s="29" t="s">
        <v>120</v>
      </c>
      <c r="D55" s="30">
        <v>2</v>
      </c>
      <c r="E55" s="33" t="s">
        <v>144</v>
      </c>
      <c r="F55" s="33" t="s">
        <v>137</v>
      </c>
      <c r="G55" s="17">
        <v>30</v>
      </c>
      <c r="H55" s="17">
        <f t="shared" si="3"/>
        <v>60</v>
      </c>
      <c r="I55" s="32" t="s">
        <v>138</v>
      </c>
      <c r="J55" s="29"/>
    </row>
    <row r="56" s="2" customFormat="1" ht="40" customHeight="1" spans="1:10">
      <c r="A56" s="29">
        <v>11</v>
      </c>
      <c r="B56" s="32" t="s">
        <v>145</v>
      </c>
      <c r="C56" s="29" t="s">
        <v>120</v>
      </c>
      <c r="D56" s="30">
        <v>4</v>
      </c>
      <c r="E56" s="33" t="s">
        <v>146</v>
      </c>
      <c r="F56" s="33" t="s">
        <v>137</v>
      </c>
      <c r="G56" s="17">
        <v>30</v>
      </c>
      <c r="H56" s="17">
        <f t="shared" si="3"/>
        <v>120</v>
      </c>
      <c r="I56" s="32" t="s">
        <v>138</v>
      </c>
      <c r="J56" s="29"/>
    </row>
    <row r="57" s="2" customFormat="1" ht="40" customHeight="1" spans="1:10">
      <c r="A57" s="29">
        <v>12</v>
      </c>
      <c r="B57" s="32" t="s">
        <v>147</v>
      </c>
      <c r="C57" s="29" t="s">
        <v>120</v>
      </c>
      <c r="D57" s="30">
        <v>5</v>
      </c>
      <c r="E57" s="33" t="s">
        <v>148</v>
      </c>
      <c r="F57" s="35" t="s">
        <v>137</v>
      </c>
      <c r="G57" s="17">
        <v>30</v>
      </c>
      <c r="H57" s="17">
        <f t="shared" si="3"/>
        <v>150</v>
      </c>
      <c r="I57" s="46" t="s">
        <v>138</v>
      </c>
      <c r="J57" s="47"/>
    </row>
    <row r="58" s="2" customFormat="1" ht="40" customHeight="1" spans="1:10">
      <c r="A58" s="29">
        <v>13</v>
      </c>
      <c r="B58" s="32" t="s">
        <v>149</v>
      </c>
      <c r="C58" s="29" t="s">
        <v>120</v>
      </c>
      <c r="D58" s="30">
        <v>5</v>
      </c>
      <c r="E58" s="33" t="s">
        <v>150</v>
      </c>
      <c r="F58" s="36" t="s">
        <v>140</v>
      </c>
      <c r="G58" s="17">
        <v>30</v>
      </c>
      <c r="H58" s="17">
        <f t="shared" si="3"/>
        <v>150</v>
      </c>
      <c r="I58" s="32" t="s">
        <v>138</v>
      </c>
      <c r="J58" s="29"/>
    </row>
    <row r="59" s="2" customFormat="1" ht="38" customHeight="1" spans="1:10">
      <c r="A59" s="29">
        <v>14</v>
      </c>
      <c r="B59" s="32" t="s">
        <v>151</v>
      </c>
      <c r="C59" s="29" t="s">
        <v>120</v>
      </c>
      <c r="D59" s="30">
        <v>5</v>
      </c>
      <c r="E59" s="33" t="s">
        <v>152</v>
      </c>
      <c r="F59" s="32" t="s">
        <v>140</v>
      </c>
      <c r="G59" s="17">
        <v>30</v>
      </c>
      <c r="H59" s="17">
        <f t="shared" si="3"/>
        <v>150</v>
      </c>
      <c r="I59" s="32" t="s">
        <v>123</v>
      </c>
      <c r="J59" s="29"/>
    </row>
    <row r="60" s="2" customFormat="1" ht="38" customHeight="1" spans="1:10">
      <c r="A60" s="29">
        <v>15</v>
      </c>
      <c r="B60" s="37" t="s">
        <v>153</v>
      </c>
      <c r="C60" s="29" t="s">
        <v>120</v>
      </c>
      <c r="D60" s="30">
        <v>2</v>
      </c>
      <c r="E60" s="33" t="s">
        <v>154</v>
      </c>
      <c r="F60" s="31" t="s">
        <v>155</v>
      </c>
      <c r="G60" s="17">
        <v>192</v>
      </c>
      <c r="H60" s="17">
        <f t="shared" si="3"/>
        <v>384</v>
      </c>
      <c r="I60" s="32" t="s">
        <v>123</v>
      </c>
      <c r="J60" s="29"/>
    </row>
    <row r="61" s="2" customFormat="1" ht="38" customHeight="1" spans="1:10">
      <c r="A61" s="29">
        <v>16</v>
      </c>
      <c r="B61" s="32" t="s">
        <v>156</v>
      </c>
      <c r="C61" s="29" t="s">
        <v>120</v>
      </c>
      <c r="D61" s="30">
        <v>3</v>
      </c>
      <c r="E61" s="33" t="s">
        <v>157</v>
      </c>
      <c r="F61" s="38" t="s">
        <v>126</v>
      </c>
      <c r="G61" s="17">
        <v>100</v>
      </c>
      <c r="H61" s="17">
        <f t="shared" si="3"/>
        <v>300</v>
      </c>
      <c r="I61" s="32" t="s">
        <v>123</v>
      </c>
      <c r="J61" s="29"/>
    </row>
    <row r="62" s="2" customFormat="1" ht="38" customHeight="1" spans="1:10">
      <c r="A62" s="29">
        <v>17</v>
      </c>
      <c r="B62" s="32" t="s">
        <v>158</v>
      </c>
      <c r="C62" s="29" t="s">
        <v>120</v>
      </c>
      <c r="D62" s="30">
        <v>3</v>
      </c>
      <c r="E62" s="33" t="s">
        <v>159</v>
      </c>
      <c r="F62" s="33" t="s">
        <v>160</v>
      </c>
      <c r="G62" s="17">
        <v>480</v>
      </c>
      <c r="H62" s="17">
        <f t="shared" si="3"/>
        <v>1440</v>
      </c>
      <c r="I62" s="32" t="s">
        <v>161</v>
      </c>
      <c r="J62" s="29"/>
    </row>
    <row r="63" s="2" customFormat="1" ht="38" customHeight="1" spans="1:10">
      <c r="A63" s="29">
        <v>18</v>
      </c>
      <c r="B63" s="32" t="s">
        <v>162</v>
      </c>
      <c r="C63" s="39" t="s">
        <v>120</v>
      </c>
      <c r="D63" s="30">
        <v>3</v>
      </c>
      <c r="E63" s="33" t="s">
        <v>163</v>
      </c>
      <c r="F63" s="32" t="s">
        <v>126</v>
      </c>
      <c r="G63" s="17">
        <v>150</v>
      </c>
      <c r="H63" s="17">
        <f t="shared" si="3"/>
        <v>450</v>
      </c>
      <c r="I63" s="32" t="s">
        <v>161</v>
      </c>
      <c r="J63" s="29"/>
    </row>
    <row r="64" s="2" customFormat="1" ht="38" customHeight="1" spans="1:10">
      <c r="A64" s="29">
        <v>19</v>
      </c>
      <c r="B64" s="32" t="s">
        <v>164</v>
      </c>
      <c r="C64" s="39" t="s">
        <v>120</v>
      </c>
      <c r="D64" s="30">
        <v>3</v>
      </c>
      <c r="E64" s="33" t="s">
        <v>165</v>
      </c>
      <c r="F64" s="32" t="s">
        <v>126</v>
      </c>
      <c r="G64" s="17">
        <v>1040</v>
      </c>
      <c r="H64" s="17">
        <f t="shared" si="3"/>
        <v>3120</v>
      </c>
      <c r="I64" s="32" t="s">
        <v>161</v>
      </c>
      <c r="J64" s="29"/>
    </row>
    <row r="65" s="2" customFormat="1" ht="38" customHeight="1" spans="1:10">
      <c r="A65" s="29">
        <v>20</v>
      </c>
      <c r="B65" s="32" t="s">
        <v>166</v>
      </c>
      <c r="C65" s="29" t="s">
        <v>120</v>
      </c>
      <c r="D65" s="30">
        <v>3</v>
      </c>
      <c r="E65" s="33" t="s">
        <v>163</v>
      </c>
      <c r="F65" s="32" t="s">
        <v>140</v>
      </c>
      <c r="G65" s="17">
        <v>60</v>
      </c>
      <c r="H65" s="17">
        <f t="shared" si="3"/>
        <v>180</v>
      </c>
      <c r="I65" s="32" t="s">
        <v>161</v>
      </c>
      <c r="J65" s="29"/>
    </row>
    <row r="66" s="2" customFormat="1" ht="38" customHeight="1" spans="1:10">
      <c r="A66" s="29">
        <v>21</v>
      </c>
      <c r="B66" s="30" t="s">
        <v>167</v>
      </c>
      <c r="C66" s="29" t="s">
        <v>120</v>
      </c>
      <c r="D66" s="30">
        <v>3</v>
      </c>
      <c r="E66" s="33" t="s">
        <v>168</v>
      </c>
      <c r="F66" s="32" t="s">
        <v>126</v>
      </c>
      <c r="G66" s="17">
        <v>160</v>
      </c>
      <c r="H66" s="17">
        <f t="shared" si="3"/>
        <v>480</v>
      </c>
      <c r="I66" s="32" t="s">
        <v>161</v>
      </c>
      <c r="J66" s="29"/>
    </row>
    <row r="67" s="2" customFormat="1" ht="38" customHeight="1" spans="1:10">
      <c r="A67" s="29">
        <v>22</v>
      </c>
      <c r="B67" s="30" t="s">
        <v>169</v>
      </c>
      <c r="C67" s="29" t="s">
        <v>120</v>
      </c>
      <c r="D67" s="30">
        <v>3</v>
      </c>
      <c r="E67" s="33" t="s">
        <v>168</v>
      </c>
      <c r="F67" s="32" t="s">
        <v>126</v>
      </c>
      <c r="G67" s="17">
        <v>120</v>
      </c>
      <c r="H67" s="17">
        <f t="shared" si="3"/>
        <v>360</v>
      </c>
      <c r="I67" s="32" t="s">
        <v>161</v>
      </c>
      <c r="J67" s="29"/>
    </row>
    <row r="68" s="2" customFormat="1" ht="43.5" spans="1:10">
      <c r="A68" s="29">
        <v>23</v>
      </c>
      <c r="B68" s="32" t="s">
        <v>170</v>
      </c>
      <c r="C68" s="29" t="s">
        <v>120</v>
      </c>
      <c r="D68" s="30">
        <v>2</v>
      </c>
      <c r="E68" s="33" t="s">
        <v>163</v>
      </c>
      <c r="F68" s="33" t="s">
        <v>171</v>
      </c>
      <c r="G68" s="17">
        <v>300</v>
      </c>
      <c r="H68" s="17">
        <f t="shared" si="3"/>
        <v>600</v>
      </c>
      <c r="I68" s="32" t="s">
        <v>161</v>
      </c>
      <c r="J68" s="29"/>
    </row>
    <row r="69" s="2" customFormat="1" ht="38" customHeight="1" spans="1:10">
      <c r="A69" s="29">
        <v>24</v>
      </c>
      <c r="B69" s="32" t="s">
        <v>172</v>
      </c>
      <c r="C69" s="29" t="s">
        <v>120</v>
      </c>
      <c r="D69" s="30">
        <v>2</v>
      </c>
      <c r="E69" s="33" t="s">
        <v>168</v>
      </c>
      <c r="F69" s="32" t="s">
        <v>126</v>
      </c>
      <c r="G69" s="17">
        <v>100</v>
      </c>
      <c r="H69" s="17">
        <f t="shared" si="3"/>
        <v>200</v>
      </c>
      <c r="I69" s="32" t="s">
        <v>161</v>
      </c>
      <c r="J69" s="29"/>
    </row>
    <row r="70" s="2" customFormat="1" ht="38" customHeight="1" spans="1:10">
      <c r="A70" s="29">
        <v>25</v>
      </c>
      <c r="B70" s="32" t="s">
        <v>173</v>
      </c>
      <c r="C70" s="29" t="s">
        <v>120</v>
      </c>
      <c r="D70" s="30">
        <v>3</v>
      </c>
      <c r="E70" s="33" t="s">
        <v>174</v>
      </c>
      <c r="F70" s="32" t="s">
        <v>126</v>
      </c>
      <c r="G70" s="17">
        <v>70</v>
      </c>
      <c r="H70" s="17">
        <f t="shared" si="3"/>
        <v>210</v>
      </c>
      <c r="I70" s="32" t="s">
        <v>161</v>
      </c>
      <c r="J70" s="29"/>
    </row>
    <row r="71" s="2" customFormat="1" ht="38" customHeight="1" spans="1:10">
      <c r="A71" s="29">
        <v>26</v>
      </c>
      <c r="B71" s="32" t="s">
        <v>175</v>
      </c>
      <c r="C71" s="29" t="s">
        <v>120</v>
      </c>
      <c r="D71" s="30">
        <v>2</v>
      </c>
      <c r="E71" s="33" t="s">
        <v>176</v>
      </c>
      <c r="F71" s="32" t="s">
        <v>126</v>
      </c>
      <c r="G71" s="17">
        <v>70</v>
      </c>
      <c r="H71" s="17">
        <f t="shared" si="3"/>
        <v>140</v>
      </c>
      <c r="I71" s="32" t="s">
        <v>161</v>
      </c>
      <c r="J71" s="29"/>
    </row>
    <row r="72" s="2" customFormat="1" ht="38" customHeight="1" spans="1:10">
      <c r="A72" s="29">
        <v>27</v>
      </c>
      <c r="B72" s="32" t="s">
        <v>177</v>
      </c>
      <c r="C72" s="29" t="s">
        <v>120</v>
      </c>
      <c r="D72" s="30">
        <v>2</v>
      </c>
      <c r="E72" s="33" t="s">
        <v>163</v>
      </c>
      <c r="F72" s="32" t="s">
        <v>140</v>
      </c>
      <c r="G72" s="17">
        <v>100</v>
      </c>
      <c r="H72" s="17">
        <f t="shared" si="3"/>
        <v>200</v>
      </c>
      <c r="I72" s="32" t="s">
        <v>161</v>
      </c>
      <c r="J72" s="29"/>
    </row>
    <row r="73" s="2" customFormat="1" ht="38" customHeight="1" spans="1:10">
      <c r="A73" s="29">
        <v>28</v>
      </c>
      <c r="B73" s="32" t="s">
        <v>178</v>
      </c>
      <c r="C73" s="29" t="s">
        <v>120</v>
      </c>
      <c r="D73" s="30">
        <v>2</v>
      </c>
      <c r="E73" s="33" t="s">
        <v>179</v>
      </c>
      <c r="F73" s="32" t="s">
        <v>140</v>
      </c>
      <c r="G73" s="17">
        <v>100</v>
      </c>
      <c r="H73" s="17">
        <f t="shared" si="3"/>
        <v>200</v>
      </c>
      <c r="I73" s="32" t="s">
        <v>161</v>
      </c>
      <c r="J73" s="29"/>
    </row>
    <row r="74" s="2" customFormat="1" ht="38" customHeight="1" spans="1:10">
      <c r="A74" s="29">
        <v>29</v>
      </c>
      <c r="B74" s="32" t="s">
        <v>180</v>
      </c>
      <c r="C74" s="29" t="s">
        <v>120</v>
      </c>
      <c r="D74" s="30">
        <v>2</v>
      </c>
      <c r="E74" s="33" t="s">
        <v>163</v>
      </c>
      <c r="F74" s="32" t="s">
        <v>140</v>
      </c>
      <c r="G74" s="17">
        <v>100</v>
      </c>
      <c r="H74" s="17">
        <f t="shared" si="3"/>
        <v>200</v>
      </c>
      <c r="I74" s="32" t="s">
        <v>161</v>
      </c>
      <c r="J74" s="29"/>
    </row>
    <row r="75" s="2" customFormat="1" ht="38" customHeight="1" spans="1:10">
      <c r="A75" s="29">
        <v>30</v>
      </c>
      <c r="B75" s="42" t="s">
        <v>181</v>
      </c>
      <c r="C75" s="29" t="s">
        <v>120</v>
      </c>
      <c r="D75" s="30">
        <v>3</v>
      </c>
      <c r="E75" s="33" t="s">
        <v>163</v>
      </c>
      <c r="F75" s="32" t="s">
        <v>140</v>
      </c>
      <c r="G75" s="17">
        <v>60</v>
      </c>
      <c r="H75" s="17">
        <f t="shared" si="3"/>
        <v>180</v>
      </c>
      <c r="I75" s="32" t="s">
        <v>161</v>
      </c>
      <c r="J75" s="29"/>
    </row>
    <row r="76" s="2" customFormat="1" ht="38" customHeight="1" spans="1:10">
      <c r="A76" s="29">
        <v>31</v>
      </c>
      <c r="B76" s="42" t="s">
        <v>182</v>
      </c>
      <c r="C76" s="29" t="s">
        <v>120</v>
      </c>
      <c r="D76" s="30">
        <v>3</v>
      </c>
      <c r="E76" s="33" t="s">
        <v>163</v>
      </c>
      <c r="F76" s="42" t="s">
        <v>36</v>
      </c>
      <c r="G76" s="17">
        <v>60</v>
      </c>
      <c r="H76" s="17">
        <f t="shared" si="3"/>
        <v>180</v>
      </c>
      <c r="I76" s="32" t="s">
        <v>161</v>
      </c>
      <c r="J76" s="29"/>
    </row>
    <row r="77" s="2" customFormat="1" ht="38" customHeight="1" spans="1:10">
      <c r="A77" s="29">
        <v>32</v>
      </c>
      <c r="B77" s="42" t="s">
        <v>183</v>
      </c>
      <c r="C77" s="29" t="s">
        <v>120</v>
      </c>
      <c r="D77" s="30">
        <v>2</v>
      </c>
      <c r="E77" s="33" t="s">
        <v>163</v>
      </c>
      <c r="F77" s="32" t="s">
        <v>36</v>
      </c>
      <c r="G77" s="17">
        <v>200</v>
      </c>
      <c r="H77" s="17">
        <f t="shared" si="3"/>
        <v>400</v>
      </c>
      <c r="I77" s="32" t="s">
        <v>161</v>
      </c>
      <c r="J77" s="13" t="s">
        <v>184</v>
      </c>
    </row>
    <row r="78" s="2" customFormat="1" ht="38" customHeight="1" spans="1:10">
      <c r="A78" s="29">
        <v>33</v>
      </c>
      <c r="B78" s="42" t="s">
        <v>185</v>
      </c>
      <c r="C78" s="29" t="s">
        <v>120</v>
      </c>
      <c r="D78" s="30">
        <v>2</v>
      </c>
      <c r="E78" s="33" t="s">
        <v>186</v>
      </c>
      <c r="F78" s="42" t="s">
        <v>53</v>
      </c>
      <c r="G78" s="17">
        <v>100</v>
      </c>
      <c r="H78" s="17">
        <f t="shared" si="3"/>
        <v>200</v>
      </c>
      <c r="I78" s="32" t="s">
        <v>161</v>
      </c>
      <c r="J78" s="29"/>
    </row>
    <row r="79" s="2" customFormat="1" ht="38" customHeight="1" spans="1:10">
      <c r="A79" s="29">
        <v>34</v>
      </c>
      <c r="B79" s="42" t="s">
        <v>187</v>
      </c>
      <c r="C79" s="29" t="s">
        <v>120</v>
      </c>
      <c r="D79" s="30">
        <v>2</v>
      </c>
      <c r="E79" s="33" t="s">
        <v>186</v>
      </c>
      <c r="F79" s="42" t="s">
        <v>53</v>
      </c>
      <c r="G79" s="17">
        <v>100</v>
      </c>
      <c r="H79" s="17">
        <f t="shared" ref="H79:H84" si="4">D79*G79</f>
        <v>200</v>
      </c>
      <c r="I79" s="32" t="s">
        <v>161</v>
      </c>
      <c r="J79" s="29"/>
    </row>
    <row r="80" s="2" customFormat="1" ht="38" customHeight="1" spans="1:10">
      <c r="A80" s="29">
        <v>35</v>
      </c>
      <c r="B80" s="32" t="s">
        <v>188</v>
      </c>
      <c r="C80" s="29" t="s">
        <v>120</v>
      </c>
      <c r="D80" s="30">
        <v>2</v>
      </c>
      <c r="E80" s="33" t="s">
        <v>189</v>
      </c>
      <c r="F80" s="32" t="s">
        <v>140</v>
      </c>
      <c r="G80" s="17">
        <v>400</v>
      </c>
      <c r="H80" s="17">
        <f t="shared" si="4"/>
        <v>800</v>
      </c>
      <c r="I80" s="32" t="s">
        <v>161</v>
      </c>
      <c r="J80" s="29"/>
    </row>
    <row r="81" s="2" customFormat="1" ht="38" customHeight="1" spans="1:10">
      <c r="A81" s="29">
        <v>36</v>
      </c>
      <c r="B81" s="32" t="s">
        <v>188</v>
      </c>
      <c r="C81" s="29" t="s">
        <v>120</v>
      </c>
      <c r="D81" s="30">
        <v>2</v>
      </c>
      <c r="E81" s="33" t="s">
        <v>190</v>
      </c>
      <c r="F81" s="32" t="s">
        <v>140</v>
      </c>
      <c r="G81" s="17">
        <v>400</v>
      </c>
      <c r="H81" s="17">
        <f t="shared" si="4"/>
        <v>800</v>
      </c>
      <c r="I81" s="32" t="s">
        <v>161</v>
      </c>
      <c r="J81" s="29"/>
    </row>
    <row r="82" s="2" customFormat="1" ht="38" customHeight="1" spans="1:10">
      <c r="A82" s="29">
        <v>37</v>
      </c>
      <c r="B82" s="32" t="s">
        <v>188</v>
      </c>
      <c r="C82" s="29" t="s">
        <v>120</v>
      </c>
      <c r="D82" s="48">
        <v>2</v>
      </c>
      <c r="E82" s="33" t="s">
        <v>191</v>
      </c>
      <c r="F82" s="32" t="s">
        <v>140</v>
      </c>
      <c r="G82" s="17">
        <v>400</v>
      </c>
      <c r="H82" s="17">
        <f t="shared" si="4"/>
        <v>800</v>
      </c>
      <c r="I82" s="32" t="s">
        <v>161</v>
      </c>
      <c r="J82" s="29"/>
    </row>
    <row r="83" s="2" customFormat="1" ht="38" customHeight="1" spans="1:10">
      <c r="A83" s="29">
        <v>38</v>
      </c>
      <c r="B83" s="32" t="s">
        <v>192</v>
      </c>
      <c r="C83" s="29" t="s">
        <v>120</v>
      </c>
      <c r="D83" s="33" t="s">
        <v>193</v>
      </c>
      <c r="E83" s="33" t="s">
        <v>194</v>
      </c>
      <c r="F83" s="32" t="s">
        <v>195</v>
      </c>
      <c r="G83" s="17">
        <v>550</v>
      </c>
      <c r="H83" s="17">
        <f t="shared" si="4"/>
        <v>550</v>
      </c>
      <c r="I83" s="32" t="s">
        <v>161</v>
      </c>
      <c r="J83" s="29"/>
    </row>
    <row r="84" s="2" customFormat="1" ht="49" customHeight="1" spans="1:10">
      <c r="A84" s="13">
        <v>39</v>
      </c>
      <c r="B84" s="42" t="s">
        <v>196</v>
      </c>
      <c r="C84" s="39" t="s">
        <v>120</v>
      </c>
      <c r="D84" s="33" t="s">
        <v>193</v>
      </c>
      <c r="E84" s="33" t="s">
        <v>197</v>
      </c>
      <c r="F84" s="32" t="s">
        <v>195</v>
      </c>
      <c r="G84" s="17">
        <v>550</v>
      </c>
      <c r="H84" s="17">
        <f t="shared" si="4"/>
        <v>550</v>
      </c>
      <c r="I84" s="32" t="s">
        <v>161</v>
      </c>
      <c r="J84" s="13"/>
    </row>
    <row r="85" s="2" customFormat="1" ht="49" customHeight="1" spans="1:10">
      <c r="A85" s="13"/>
      <c r="B85" s="8" t="s">
        <v>114</v>
      </c>
      <c r="C85" s="13"/>
      <c r="D85" s="13"/>
      <c r="E85" s="49"/>
      <c r="F85" s="13"/>
      <c r="G85" s="50"/>
      <c r="H85" s="17">
        <f>SUM(H46:H84)</f>
        <v>18074</v>
      </c>
      <c r="I85" s="42"/>
      <c r="J85" s="13"/>
    </row>
    <row r="86" ht="37" customHeight="1" spans="1:10">
      <c r="A86" s="51"/>
      <c r="B86" s="52" t="s">
        <v>198</v>
      </c>
      <c r="C86" s="8"/>
      <c r="D86" s="8"/>
      <c r="E86" s="8"/>
      <c r="F86" s="8"/>
      <c r="G86" s="9"/>
      <c r="H86" s="53">
        <f>H85+H43</f>
        <v>54810</v>
      </c>
      <c r="I86" s="51"/>
      <c r="J86" s="51"/>
    </row>
  </sheetData>
  <mergeCells count="3">
    <mergeCell ref="A1:J1"/>
    <mergeCell ref="A3:J3"/>
    <mergeCell ref="A44:J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2025年第二批采购计划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</cp:lastModifiedBy>
  <dcterms:created xsi:type="dcterms:W3CDTF">2023-04-26T09:24:00Z</dcterms:created>
  <dcterms:modified xsi:type="dcterms:W3CDTF">2025-08-11T01:33:00Z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742EEA9E50154D24841A15858CA5AAF3_13</vt:lpwstr>
  </property>
  <property fmtid="{D5CDD505-2E9C-101B-9397-08002B2CF9AE}" pid="3" name="KSOProductBuildVer">
    <vt:lpwstr>2052-12.1.0.22483</vt:lpwstr>
  </property>
</Properties>
</file>